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50" yWindow="135" windowWidth="28320" windowHeight="12180"/>
  </bookViews>
  <sheets>
    <sheet name="Topic tree CV" sheetId="2" r:id="rId1"/>
    <sheet name="Summary" sheetId="1" state="hidden" r:id="rId2"/>
    <sheet name="AEM version - version AEM" sheetId="3" r:id="rId3"/>
    <sheet name="Institutions CV" sheetId="4" state="hidden" r:id="rId4"/>
  </sheets>
  <externalReferences>
    <externalReference r:id="rId5"/>
  </externalReferences>
  <definedNames>
    <definedName name="_xlnm._FilterDatabase" localSheetId="0" hidden="1">'Topic tree CV'!$A$3:$W$1227</definedName>
    <definedName name="_xlnm.Print_Titles" localSheetId="0">'Topic tree CV'!$2:$3</definedName>
  </definedNames>
  <calcPr calcId="145621"/>
</workbook>
</file>

<file path=xl/calcChain.xml><?xml version="1.0" encoding="utf-8"?>
<calcChain xmlns="http://schemas.openxmlformats.org/spreadsheetml/2006/main">
  <c r="U1227" i="2" l="1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B270" i="2"/>
  <c r="S1217" i="2" l="1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B1227" i="2"/>
  <c r="B1225" i="2"/>
  <c r="B1224" i="2"/>
  <c r="B1218" i="2"/>
  <c r="B1217" i="2"/>
  <c r="B1214" i="2"/>
  <c r="B1213" i="2"/>
  <c r="B1212" i="2"/>
  <c r="B1211" i="2"/>
  <c r="B1204" i="2"/>
  <c r="B1203" i="2"/>
  <c r="B1202" i="2"/>
  <c r="B1201" i="2"/>
  <c r="S25" i="2" l="1"/>
  <c r="T25" i="2" s="1"/>
  <c r="B25" i="2"/>
  <c r="S620" i="2" l="1"/>
  <c r="T620" i="2" s="1"/>
  <c r="S621" i="2"/>
  <c r="T621" i="2" s="1"/>
  <c r="S622" i="2"/>
  <c r="T622" i="2" s="1"/>
  <c r="S623" i="2"/>
  <c r="T623" i="2" s="1"/>
  <c r="B620" i="2"/>
  <c r="B621" i="2"/>
  <c r="B622" i="2"/>
  <c r="S585" i="2"/>
  <c r="T585" i="2" s="1"/>
  <c r="B585" i="2"/>
  <c r="S37" i="2" l="1"/>
  <c r="T37" i="2" s="1"/>
  <c r="V37" i="2"/>
  <c r="S38" i="2"/>
  <c r="T38" i="2" s="1"/>
  <c r="V38" i="2"/>
  <c r="B37" i="2"/>
  <c r="B38" i="2"/>
  <c r="W38" i="2" l="1"/>
  <c r="W37" i="2"/>
  <c r="B10" i="2"/>
  <c r="B4" i="2"/>
  <c r="B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5" i="2"/>
  <c r="B36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9" i="2"/>
  <c r="B720" i="2"/>
  <c r="B721" i="2"/>
  <c r="B722" i="2"/>
  <c r="B723" i="2"/>
  <c r="B724" i="2"/>
  <c r="B725" i="2"/>
  <c r="B726" i="2"/>
  <c r="B727" i="2"/>
  <c r="B728" i="2"/>
  <c r="B729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V954" i="2" l="1"/>
  <c r="S954" i="2"/>
  <c r="T954" i="2" s="1"/>
  <c r="V953" i="2"/>
  <c r="S953" i="2"/>
  <c r="T953" i="2" s="1"/>
  <c r="V952" i="2"/>
  <c r="S952" i="2"/>
  <c r="T952" i="2" s="1"/>
  <c r="V951" i="2"/>
  <c r="S951" i="2"/>
  <c r="T951" i="2" s="1"/>
  <c r="V950" i="2"/>
  <c r="S950" i="2"/>
  <c r="T950" i="2" s="1"/>
  <c r="V949" i="2"/>
  <c r="S949" i="2"/>
  <c r="T949" i="2" s="1"/>
  <c r="V948" i="2"/>
  <c r="S948" i="2"/>
  <c r="T948" i="2" s="1"/>
  <c r="V947" i="2"/>
  <c r="S947" i="2"/>
  <c r="T947" i="2" s="1"/>
  <c r="V946" i="2"/>
  <c r="S946" i="2"/>
  <c r="T946" i="2" s="1"/>
  <c r="V945" i="2"/>
  <c r="S945" i="2"/>
  <c r="T945" i="2" s="1"/>
  <c r="V944" i="2"/>
  <c r="S944" i="2"/>
  <c r="T944" i="2" s="1"/>
  <c r="V943" i="2"/>
  <c r="S943" i="2"/>
  <c r="T943" i="2" s="1"/>
  <c r="V942" i="2"/>
  <c r="S942" i="2"/>
  <c r="T942" i="2" s="1"/>
  <c r="V941" i="2"/>
  <c r="S941" i="2"/>
  <c r="T941" i="2" s="1"/>
  <c r="V940" i="2"/>
  <c r="S940" i="2"/>
  <c r="T940" i="2" s="1"/>
  <c r="V939" i="2"/>
  <c r="S939" i="2"/>
  <c r="T939" i="2" s="1"/>
  <c r="V938" i="2"/>
  <c r="S938" i="2"/>
  <c r="T938" i="2" s="1"/>
  <c r="V937" i="2"/>
  <c r="S937" i="2"/>
  <c r="T937" i="2" s="1"/>
  <c r="V936" i="2"/>
  <c r="S936" i="2"/>
  <c r="T936" i="2" s="1"/>
  <c r="V935" i="2"/>
  <c r="S935" i="2"/>
  <c r="T935" i="2" s="1"/>
  <c r="V934" i="2"/>
  <c r="S934" i="2"/>
  <c r="T934" i="2" s="1"/>
  <c r="V933" i="2"/>
  <c r="S933" i="2"/>
  <c r="T933" i="2" s="1"/>
  <c r="V932" i="2"/>
  <c r="S932" i="2"/>
  <c r="T932" i="2" s="1"/>
  <c r="V931" i="2"/>
  <c r="S931" i="2"/>
  <c r="T931" i="2" s="1"/>
  <c r="V930" i="2"/>
  <c r="S930" i="2"/>
  <c r="T930" i="2" s="1"/>
  <c r="V929" i="2"/>
  <c r="S929" i="2"/>
  <c r="T929" i="2" s="1"/>
  <c r="V928" i="2"/>
  <c r="S928" i="2"/>
  <c r="T928" i="2" s="1"/>
  <c r="V927" i="2"/>
  <c r="S927" i="2"/>
  <c r="T927" i="2" s="1"/>
  <c r="V926" i="2"/>
  <c r="S926" i="2"/>
  <c r="T926" i="2" s="1"/>
  <c r="V925" i="2"/>
  <c r="S925" i="2"/>
  <c r="T925" i="2" s="1"/>
  <c r="V924" i="2"/>
  <c r="S924" i="2"/>
  <c r="T924" i="2" s="1"/>
  <c r="V923" i="2"/>
  <c r="S923" i="2"/>
  <c r="T923" i="2" s="1"/>
  <c r="V922" i="2"/>
  <c r="S922" i="2"/>
  <c r="T922" i="2" s="1"/>
  <c r="V921" i="2"/>
  <c r="S921" i="2"/>
  <c r="T921" i="2" s="1"/>
  <c r="V920" i="2"/>
  <c r="S920" i="2"/>
  <c r="T920" i="2" s="1"/>
  <c r="V919" i="2"/>
  <c r="S919" i="2"/>
  <c r="T919" i="2" s="1"/>
  <c r="V918" i="2"/>
  <c r="S918" i="2"/>
  <c r="T918" i="2" s="1"/>
  <c r="V917" i="2"/>
  <c r="S917" i="2"/>
  <c r="T917" i="2" s="1"/>
  <c r="V916" i="2"/>
  <c r="S916" i="2"/>
  <c r="T916" i="2" s="1"/>
  <c r="V915" i="2"/>
  <c r="S915" i="2"/>
  <c r="T915" i="2" s="1"/>
  <c r="V914" i="2"/>
  <c r="S914" i="2"/>
  <c r="T914" i="2" s="1"/>
  <c r="V913" i="2"/>
  <c r="S913" i="2"/>
  <c r="T913" i="2" s="1"/>
  <c r="V912" i="2"/>
  <c r="S912" i="2"/>
  <c r="T912" i="2" s="1"/>
  <c r="V911" i="2"/>
  <c r="S911" i="2"/>
  <c r="T911" i="2" s="1"/>
  <c r="V910" i="2"/>
  <c r="S910" i="2"/>
  <c r="T910" i="2" s="1"/>
  <c r="V909" i="2"/>
  <c r="S909" i="2"/>
  <c r="T909" i="2" s="1"/>
  <c r="V908" i="2"/>
  <c r="S908" i="2"/>
  <c r="T908" i="2" s="1"/>
  <c r="V907" i="2"/>
  <c r="S907" i="2"/>
  <c r="T907" i="2" s="1"/>
  <c r="V906" i="2"/>
  <c r="S906" i="2"/>
  <c r="T906" i="2" s="1"/>
  <c r="S955" i="2"/>
  <c r="T955" i="2" s="1"/>
  <c r="V955" i="2"/>
  <c r="W952" i="2" l="1"/>
  <c r="W916" i="2"/>
  <c r="W920" i="2"/>
  <c r="W938" i="2"/>
  <c r="W911" i="2"/>
  <c r="W912" i="2"/>
  <c r="W914" i="2"/>
  <c r="W918" i="2"/>
  <c r="W936" i="2"/>
  <c r="W940" i="2"/>
  <c r="W944" i="2"/>
  <c r="W948" i="2"/>
  <c r="W907" i="2"/>
  <c r="W942" i="2"/>
  <c r="W946" i="2"/>
  <c r="W950" i="2"/>
  <c r="W910" i="2"/>
  <c r="W913" i="2"/>
  <c r="W955" i="2"/>
  <c r="W915" i="2"/>
  <c r="W917" i="2"/>
  <c r="W919" i="2"/>
  <c r="W921" i="2"/>
  <c r="W935" i="2"/>
  <c r="W908" i="2"/>
  <c r="W909" i="2"/>
  <c r="W922" i="2"/>
  <c r="W923" i="2"/>
  <c r="W925" i="2"/>
  <c r="W927" i="2"/>
  <c r="W929" i="2"/>
  <c r="W931" i="2"/>
  <c r="W933" i="2"/>
  <c r="W954" i="2"/>
  <c r="W924" i="2"/>
  <c r="W928" i="2"/>
  <c r="W906" i="2"/>
  <c r="W937" i="2"/>
  <c r="W941" i="2"/>
  <c r="W945" i="2"/>
  <c r="W949" i="2"/>
  <c r="W953" i="2"/>
  <c r="W934" i="2"/>
  <c r="W939" i="2"/>
  <c r="W943" i="2"/>
  <c r="W947" i="2"/>
  <c r="W951" i="2"/>
  <c r="W926" i="2"/>
  <c r="W930" i="2"/>
  <c r="W932" i="2"/>
  <c r="V646" i="2" l="1"/>
  <c r="S646" i="2"/>
  <c r="T646" i="2" s="1"/>
  <c r="V645" i="2"/>
  <c r="S645" i="2"/>
  <c r="T645" i="2" s="1"/>
  <c r="V644" i="2"/>
  <c r="S644" i="2"/>
  <c r="T644" i="2" s="1"/>
  <c r="V643" i="2"/>
  <c r="S643" i="2"/>
  <c r="T643" i="2" s="1"/>
  <c r="V642" i="2"/>
  <c r="S642" i="2"/>
  <c r="T642" i="2" s="1"/>
  <c r="V641" i="2"/>
  <c r="S641" i="2"/>
  <c r="T641" i="2" s="1"/>
  <c r="V640" i="2"/>
  <c r="S640" i="2"/>
  <c r="T640" i="2" s="1"/>
  <c r="V639" i="2"/>
  <c r="S639" i="2"/>
  <c r="T639" i="2" s="1"/>
  <c r="V638" i="2"/>
  <c r="S638" i="2"/>
  <c r="T638" i="2" s="1"/>
  <c r="V637" i="2"/>
  <c r="S637" i="2"/>
  <c r="T637" i="2" s="1"/>
  <c r="V636" i="2"/>
  <c r="S636" i="2"/>
  <c r="T636" i="2" s="1"/>
  <c r="V635" i="2"/>
  <c r="S635" i="2"/>
  <c r="T635" i="2" s="1"/>
  <c r="V634" i="2"/>
  <c r="S634" i="2"/>
  <c r="T634" i="2" s="1"/>
  <c r="V633" i="2"/>
  <c r="S633" i="2"/>
  <c r="T633" i="2" s="1"/>
  <c r="V632" i="2"/>
  <c r="S632" i="2"/>
  <c r="T632" i="2" s="1"/>
  <c r="V631" i="2"/>
  <c r="S631" i="2"/>
  <c r="T631" i="2" s="1"/>
  <c r="V630" i="2"/>
  <c r="S630" i="2"/>
  <c r="T630" i="2" s="1"/>
  <c r="V629" i="2"/>
  <c r="S629" i="2"/>
  <c r="T629" i="2" s="1"/>
  <c r="V628" i="2"/>
  <c r="S628" i="2"/>
  <c r="T628" i="2" s="1"/>
  <c r="V627" i="2"/>
  <c r="S627" i="2"/>
  <c r="T627" i="2" s="1"/>
  <c r="V626" i="2"/>
  <c r="S626" i="2"/>
  <c r="T626" i="2" s="1"/>
  <c r="V625" i="2"/>
  <c r="S625" i="2"/>
  <c r="T625" i="2" s="1"/>
  <c r="V624" i="2"/>
  <c r="S624" i="2"/>
  <c r="T624" i="2" s="1"/>
  <c r="V623" i="2"/>
  <c r="V621" i="2"/>
  <c r="V619" i="2"/>
  <c r="S619" i="2"/>
  <c r="T619" i="2" s="1"/>
  <c r="V618" i="2"/>
  <c r="S618" i="2"/>
  <c r="T618" i="2" s="1"/>
  <c r="V617" i="2"/>
  <c r="S617" i="2"/>
  <c r="T617" i="2" s="1"/>
  <c r="V616" i="2"/>
  <c r="S616" i="2"/>
  <c r="T616" i="2" s="1"/>
  <c r="V615" i="2"/>
  <c r="S615" i="2"/>
  <c r="T615" i="2" s="1"/>
  <c r="V614" i="2"/>
  <c r="S614" i="2"/>
  <c r="T614" i="2" s="1"/>
  <c r="V613" i="2"/>
  <c r="S613" i="2"/>
  <c r="T613" i="2" s="1"/>
  <c r="V612" i="2"/>
  <c r="S612" i="2"/>
  <c r="T612" i="2" s="1"/>
  <c r="V611" i="2"/>
  <c r="S611" i="2"/>
  <c r="T611" i="2" s="1"/>
  <c r="V610" i="2"/>
  <c r="S610" i="2"/>
  <c r="T610" i="2" s="1"/>
  <c r="V609" i="2"/>
  <c r="S609" i="2"/>
  <c r="T609" i="2" s="1"/>
  <c r="V608" i="2"/>
  <c r="S608" i="2"/>
  <c r="T608" i="2" s="1"/>
  <c r="V607" i="2"/>
  <c r="S607" i="2"/>
  <c r="T607" i="2" s="1"/>
  <c r="V606" i="2"/>
  <c r="S606" i="2"/>
  <c r="T606" i="2" s="1"/>
  <c r="V605" i="2"/>
  <c r="S605" i="2"/>
  <c r="T605" i="2" s="1"/>
  <c r="V604" i="2"/>
  <c r="S604" i="2"/>
  <c r="T604" i="2" s="1"/>
  <c r="V603" i="2"/>
  <c r="S603" i="2"/>
  <c r="T603" i="2" s="1"/>
  <c r="V602" i="2"/>
  <c r="S602" i="2"/>
  <c r="T602" i="2" s="1"/>
  <c r="V601" i="2"/>
  <c r="S601" i="2"/>
  <c r="T601" i="2" s="1"/>
  <c r="V600" i="2"/>
  <c r="S600" i="2"/>
  <c r="T600" i="2" s="1"/>
  <c r="V599" i="2"/>
  <c r="S599" i="2"/>
  <c r="T599" i="2" s="1"/>
  <c r="V598" i="2"/>
  <c r="S598" i="2"/>
  <c r="T598" i="2" s="1"/>
  <c r="V597" i="2"/>
  <c r="S597" i="2"/>
  <c r="T597" i="2" s="1"/>
  <c r="V596" i="2"/>
  <c r="S596" i="2"/>
  <c r="T596" i="2" s="1"/>
  <c r="V595" i="2"/>
  <c r="S595" i="2"/>
  <c r="T595" i="2" s="1"/>
  <c r="V594" i="2"/>
  <c r="S594" i="2"/>
  <c r="T594" i="2" s="1"/>
  <c r="V593" i="2"/>
  <c r="S593" i="2"/>
  <c r="T593" i="2" s="1"/>
  <c r="V592" i="2"/>
  <c r="S592" i="2"/>
  <c r="T592" i="2" s="1"/>
  <c r="V591" i="2"/>
  <c r="S591" i="2"/>
  <c r="T591" i="2" s="1"/>
  <c r="V590" i="2"/>
  <c r="S590" i="2"/>
  <c r="T590" i="2" s="1"/>
  <c r="V589" i="2"/>
  <c r="S589" i="2"/>
  <c r="T589" i="2" s="1"/>
  <c r="V588" i="2"/>
  <c r="S588" i="2"/>
  <c r="T588" i="2" s="1"/>
  <c r="V587" i="2"/>
  <c r="S587" i="2"/>
  <c r="T587" i="2" s="1"/>
  <c r="V586" i="2"/>
  <c r="S586" i="2"/>
  <c r="T586" i="2" s="1"/>
  <c r="V584" i="2"/>
  <c r="S584" i="2"/>
  <c r="T584" i="2" s="1"/>
  <c r="V583" i="2"/>
  <c r="S583" i="2"/>
  <c r="T583" i="2" s="1"/>
  <c r="V582" i="2"/>
  <c r="S582" i="2"/>
  <c r="T582" i="2" s="1"/>
  <c r="V581" i="2"/>
  <c r="S581" i="2"/>
  <c r="T581" i="2" s="1"/>
  <c r="V580" i="2"/>
  <c r="S580" i="2"/>
  <c r="T580" i="2" s="1"/>
  <c r="V579" i="2"/>
  <c r="S579" i="2"/>
  <c r="T579" i="2" s="1"/>
  <c r="V578" i="2"/>
  <c r="S578" i="2"/>
  <c r="T578" i="2" s="1"/>
  <c r="V577" i="2"/>
  <c r="S577" i="2"/>
  <c r="T577" i="2" s="1"/>
  <c r="V576" i="2"/>
  <c r="S576" i="2"/>
  <c r="T576" i="2" s="1"/>
  <c r="W640" i="2" l="1"/>
  <c r="W644" i="2"/>
  <c r="W602" i="2"/>
  <c r="W608" i="2"/>
  <c r="W646" i="2"/>
  <c r="W577" i="2"/>
  <c r="W581" i="2"/>
  <c r="W586" i="2"/>
  <c r="W590" i="2"/>
  <c r="W594" i="2"/>
  <c r="W595" i="2"/>
  <c r="W596" i="2"/>
  <c r="W600" i="2"/>
  <c r="W610" i="2"/>
  <c r="W601" i="2"/>
  <c r="W642" i="2"/>
  <c r="W603" i="2"/>
  <c r="W604" i="2"/>
  <c r="W609" i="2"/>
  <c r="W583" i="2"/>
  <c r="W588" i="2"/>
  <c r="W592" i="2"/>
  <c r="W598" i="2"/>
  <c r="W606" i="2"/>
  <c r="W579" i="2"/>
  <c r="W578" i="2"/>
  <c r="W582" i="2"/>
  <c r="W587" i="2"/>
  <c r="W591" i="2"/>
  <c r="W597" i="2"/>
  <c r="W605" i="2"/>
  <c r="W599" i="2"/>
  <c r="W607" i="2"/>
  <c r="W611" i="2"/>
  <c r="W612" i="2"/>
  <c r="W613" i="2"/>
  <c r="W614" i="2"/>
  <c r="W615" i="2"/>
  <c r="W616" i="2"/>
  <c r="W617" i="2"/>
  <c r="W618" i="2"/>
  <c r="W619" i="2"/>
  <c r="W621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1" i="2"/>
  <c r="W643" i="2"/>
  <c r="W645" i="2"/>
  <c r="W576" i="2"/>
  <c r="W580" i="2"/>
  <c r="W584" i="2"/>
  <c r="W589" i="2"/>
  <c r="W593" i="2"/>
  <c r="V94" i="2" l="1"/>
  <c r="S94" i="2"/>
  <c r="T94" i="2" s="1"/>
  <c r="V93" i="2"/>
  <c r="S93" i="2"/>
  <c r="T93" i="2" s="1"/>
  <c r="V92" i="2"/>
  <c r="S92" i="2"/>
  <c r="T92" i="2" s="1"/>
  <c r="V91" i="2"/>
  <c r="S91" i="2"/>
  <c r="T91" i="2" s="1"/>
  <c r="V90" i="2"/>
  <c r="S90" i="2"/>
  <c r="T90" i="2" s="1"/>
  <c r="V89" i="2"/>
  <c r="S89" i="2"/>
  <c r="T89" i="2" s="1"/>
  <c r="V88" i="2"/>
  <c r="S88" i="2"/>
  <c r="T88" i="2" s="1"/>
  <c r="V87" i="2"/>
  <c r="S87" i="2"/>
  <c r="T87" i="2" s="1"/>
  <c r="V86" i="2"/>
  <c r="S86" i="2"/>
  <c r="T86" i="2" s="1"/>
  <c r="V85" i="2"/>
  <c r="S85" i="2"/>
  <c r="T85" i="2" s="1"/>
  <c r="V84" i="2"/>
  <c r="S84" i="2"/>
  <c r="T84" i="2" s="1"/>
  <c r="V83" i="2"/>
  <c r="S83" i="2"/>
  <c r="T83" i="2" s="1"/>
  <c r="V82" i="2"/>
  <c r="S82" i="2"/>
  <c r="T82" i="2" s="1"/>
  <c r="V81" i="2"/>
  <c r="S81" i="2"/>
  <c r="T81" i="2" s="1"/>
  <c r="V80" i="2"/>
  <c r="S80" i="2"/>
  <c r="T80" i="2" s="1"/>
  <c r="V79" i="2"/>
  <c r="S79" i="2"/>
  <c r="T79" i="2" s="1"/>
  <c r="V78" i="2"/>
  <c r="S78" i="2"/>
  <c r="T78" i="2" s="1"/>
  <c r="V77" i="2"/>
  <c r="S77" i="2"/>
  <c r="T77" i="2" s="1"/>
  <c r="V76" i="2"/>
  <c r="S76" i="2"/>
  <c r="T76" i="2" s="1"/>
  <c r="V75" i="2"/>
  <c r="S75" i="2"/>
  <c r="T75" i="2" s="1"/>
  <c r="V74" i="2"/>
  <c r="S74" i="2"/>
  <c r="T74" i="2" s="1"/>
  <c r="V73" i="2"/>
  <c r="S73" i="2"/>
  <c r="T73" i="2" s="1"/>
  <c r="V72" i="2"/>
  <c r="S72" i="2"/>
  <c r="T72" i="2" s="1"/>
  <c r="V71" i="2"/>
  <c r="S71" i="2"/>
  <c r="T71" i="2" s="1"/>
  <c r="V70" i="2"/>
  <c r="S70" i="2"/>
  <c r="T70" i="2" s="1"/>
  <c r="V69" i="2"/>
  <c r="S69" i="2"/>
  <c r="T69" i="2" s="1"/>
  <c r="V68" i="2"/>
  <c r="S68" i="2"/>
  <c r="T68" i="2" s="1"/>
  <c r="V67" i="2"/>
  <c r="S67" i="2"/>
  <c r="T67" i="2" s="1"/>
  <c r="V66" i="2"/>
  <c r="S66" i="2"/>
  <c r="T66" i="2" s="1"/>
  <c r="V65" i="2"/>
  <c r="S65" i="2"/>
  <c r="T65" i="2" s="1"/>
  <c r="V64" i="2"/>
  <c r="S64" i="2"/>
  <c r="T64" i="2" s="1"/>
  <c r="V63" i="2"/>
  <c r="S63" i="2"/>
  <c r="T63" i="2" s="1"/>
  <c r="V62" i="2"/>
  <c r="S62" i="2"/>
  <c r="T62" i="2" s="1"/>
  <c r="V61" i="2"/>
  <c r="S61" i="2"/>
  <c r="T61" i="2" s="1"/>
  <c r="V60" i="2"/>
  <c r="S60" i="2"/>
  <c r="T60" i="2" s="1"/>
  <c r="V59" i="2"/>
  <c r="S59" i="2"/>
  <c r="T59" i="2" s="1"/>
  <c r="V58" i="2"/>
  <c r="S58" i="2"/>
  <c r="T58" i="2" s="1"/>
  <c r="V57" i="2"/>
  <c r="S57" i="2"/>
  <c r="T57" i="2" s="1"/>
  <c r="V56" i="2"/>
  <c r="S56" i="2"/>
  <c r="T56" i="2" s="1"/>
  <c r="V55" i="2"/>
  <c r="S55" i="2"/>
  <c r="T55" i="2" s="1"/>
  <c r="V54" i="2"/>
  <c r="S54" i="2"/>
  <c r="T54" i="2" s="1"/>
  <c r="V53" i="2"/>
  <c r="S53" i="2"/>
  <c r="T53" i="2" s="1"/>
  <c r="V52" i="2"/>
  <c r="S52" i="2"/>
  <c r="T52" i="2" s="1"/>
  <c r="V51" i="2"/>
  <c r="S51" i="2"/>
  <c r="T51" i="2" s="1"/>
  <c r="V50" i="2"/>
  <c r="S50" i="2"/>
  <c r="T50" i="2" s="1"/>
  <c r="V49" i="2"/>
  <c r="S49" i="2"/>
  <c r="T49" i="2" s="1"/>
  <c r="V48" i="2"/>
  <c r="S48" i="2"/>
  <c r="T48" i="2" s="1"/>
  <c r="V47" i="2"/>
  <c r="S47" i="2"/>
  <c r="T47" i="2" s="1"/>
  <c r="V46" i="2"/>
  <c r="S46" i="2"/>
  <c r="T46" i="2" s="1"/>
  <c r="V45" i="2"/>
  <c r="S45" i="2"/>
  <c r="T45" i="2" s="1"/>
  <c r="V44" i="2"/>
  <c r="S44" i="2"/>
  <c r="T44" i="2" s="1"/>
  <c r="V43" i="2"/>
  <c r="S43" i="2"/>
  <c r="T43" i="2" s="1"/>
  <c r="V42" i="2"/>
  <c r="S42" i="2"/>
  <c r="T42" i="2" s="1"/>
  <c r="V41" i="2"/>
  <c r="S41" i="2"/>
  <c r="T41" i="2" s="1"/>
  <c r="V40" i="2"/>
  <c r="S40" i="2"/>
  <c r="T40" i="2" s="1"/>
  <c r="V39" i="2"/>
  <c r="S39" i="2"/>
  <c r="T39" i="2" s="1"/>
  <c r="V36" i="2"/>
  <c r="S36" i="2"/>
  <c r="T36" i="2" s="1"/>
  <c r="V35" i="2"/>
  <c r="S35" i="2"/>
  <c r="T35" i="2" s="1"/>
  <c r="V848" i="2"/>
  <c r="S848" i="2"/>
  <c r="T848" i="2" s="1"/>
  <c r="V847" i="2"/>
  <c r="S847" i="2"/>
  <c r="T847" i="2" s="1"/>
  <c r="V846" i="2"/>
  <c r="S846" i="2"/>
  <c r="T846" i="2" s="1"/>
  <c r="W846" i="2" s="1"/>
  <c r="V845" i="2"/>
  <c r="S845" i="2"/>
  <c r="T845" i="2" s="1"/>
  <c r="V844" i="2"/>
  <c r="S844" i="2"/>
  <c r="T844" i="2" s="1"/>
  <c r="V843" i="2"/>
  <c r="S843" i="2"/>
  <c r="T843" i="2" s="1"/>
  <c r="V842" i="2"/>
  <c r="S842" i="2"/>
  <c r="T842" i="2" s="1"/>
  <c r="V841" i="2"/>
  <c r="S841" i="2"/>
  <c r="T841" i="2" s="1"/>
  <c r="V840" i="2"/>
  <c r="S840" i="2"/>
  <c r="T840" i="2" s="1"/>
  <c r="V839" i="2"/>
  <c r="S839" i="2"/>
  <c r="T839" i="2" s="1"/>
  <c r="V838" i="2"/>
  <c r="S838" i="2"/>
  <c r="T838" i="2" s="1"/>
  <c r="V837" i="2"/>
  <c r="S837" i="2"/>
  <c r="T837" i="2" s="1"/>
  <c r="V836" i="2"/>
  <c r="S836" i="2"/>
  <c r="T836" i="2" s="1"/>
  <c r="V835" i="2"/>
  <c r="S835" i="2"/>
  <c r="T835" i="2" s="1"/>
  <c r="V834" i="2"/>
  <c r="S834" i="2"/>
  <c r="T834" i="2" s="1"/>
  <c r="V833" i="2"/>
  <c r="S833" i="2"/>
  <c r="T833" i="2" s="1"/>
  <c r="V832" i="2"/>
  <c r="S832" i="2"/>
  <c r="T832" i="2" s="1"/>
  <c r="V831" i="2"/>
  <c r="S831" i="2"/>
  <c r="T831" i="2" s="1"/>
  <c r="V830" i="2"/>
  <c r="S830" i="2"/>
  <c r="T830" i="2" s="1"/>
  <c r="V829" i="2"/>
  <c r="S829" i="2"/>
  <c r="T829" i="2" s="1"/>
  <c r="V828" i="2"/>
  <c r="S828" i="2"/>
  <c r="T828" i="2" s="1"/>
  <c r="V827" i="2"/>
  <c r="S827" i="2"/>
  <c r="T827" i="2" s="1"/>
  <c r="V826" i="2"/>
  <c r="S826" i="2"/>
  <c r="T826" i="2" s="1"/>
  <c r="V825" i="2"/>
  <c r="S825" i="2"/>
  <c r="T825" i="2" s="1"/>
  <c r="V824" i="2"/>
  <c r="S824" i="2"/>
  <c r="T824" i="2" s="1"/>
  <c r="V823" i="2"/>
  <c r="S823" i="2"/>
  <c r="T823" i="2" s="1"/>
  <c r="V822" i="2"/>
  <c r="S822" i="2"/>
  <c r="T822" i="2" s="1"/>
  <c r="V821" i="2"/>
  <c r="S821" i="2"/>
  <c r="T821" i="2" s="1"/>
  <c r="V820" i="2"/>
  <c r="S820" i="2"/>
  <c r="T820" i="2" s="1"/>
  <c r="V819" i="2"/>
  <c r="S819" i="2"/>
  <c r="T819" i="2" s="1"/>
  <c r="V818" i="2"/>
  <c r="S818" i="2"/>
  <c r="T818" i="2" s="1"/>
  <c r="V817" i="2"/>
  <c r="S817" i="2"/>
  <c r="T817" i="2" s="1"/>
  <c r="V816" i="2"/>
  <c r="S816" i="2"/>
  <c r="T816" i="2" s="1"/>
  <c r="V815" i="2"/>
  <c r="S815" i="2"/>
  <c r="T815" i="2" s="1"/>
  <c r="V814" i="2"/>
  <c r="S814" i="2"/>
  <c r="T814" i="2" s="1"/>
  <c r="V813" i="2"/>
  <c r="S813" i="2"/>
  <c r="T813" i="2" s="1"/>
  <c r="V812" i="2"/>
  <c r="S812" i="2"/>
  <c r="T812" i="2" s="1"/>
  <c r="V811" i="2"/>
  <c r="S811" i="2"/>
  <c r="T811" i="2" s="1"/>
  <c r="V810" i="2"/>
  <c r="S810" i="2"/>
  <c r="T810" i="2" s="1"/>
  <c r="V809" i="2"/>
  <c r="S809" i="2"/>
  <c r="T809" i="2" s="1"/>
  <c r="V808" i="2"/>
  <c r="S808" i="2"/>
  <c r="T808" i="2" s="1"/>
  <c r="V807" i="2"/>
  <c r="S807" i="2"/>
  <c r="T807" i="2" s="1"/>
  <c r="V806" i="2"/>
  <c r="S806" i="2"/>
  <c r="T806" i="2" s="1"/>
  <c r="V805" i="2"/>
  <c r="S805" i="2"/>
  <c r="T805" i="2" s="1"/>
  <c r="V804" i="2"/>
  <c r="S804" i="2"/>
  <c r="T804" i="2" s="1"/>
  <c r="V803" i="2"/>
  <c r="S803" i="2"/>
  <c r="T803" i="2" s="1"/>
  <c r="V802" i="2"/>
  <c r="S802" i="2"/>
  <c r="T802" i="2" s="1"/>
  <c r="V801" i="2"/>
  <c r="S801" i="2"/>
  <c r="T801" i="2" s="1"/>
  <c r="V800" i="2"/>
  <c r="S800" i="2"/>
  <c r="T800" i="2" s="1"/>
  <c r="V799" i="2"/>
  <c r="S799" i="2"/>
  <c r="T799" i="2" s="1"/>
  <c r="V798" i="2"/>
  <c r="S798" i="2"/>
  <c r="T798" i="2" s="1"/>
  <c r="V797" i="2"/>
  <c r="S797" i="2"/>
  <c r="T797" i="2" s="1"/>
  <c r="V796" i="2"/>
  <c r="S796" i="2"/>
  <c r="T796" i="2" s="1"/>
  <c r="V795" i="2"/>
  <c r="S795" i="2"/>
  <c r="T795" i="2" s="1"/>
  <c r="V794" i="2"/>
  <c r="S794" i="2"/>
  <c r="T794" i="2" s="1"/>
  <c r="V793" i="2"/>
  <c r="S793" i="2"/>
  <c r="T793" i="2" s="1"/>
  <c r="V792" i="2"/>
  <c r="S792" i="2"/>
  <c r="T792" i="2" s="1"/>
  <c r="V791" i="2"/>
  <c r="S791" i="2"/>
  <c r="T791" i="2" s="1"/>
  <c r="W791" i="2" s="1"/>
  <c r="V790" i="2"/>
  <c r="S790" i="2"/>
  <c r="T790" i="2" s="1"/>
  <c r="V789" i="2"/>
  <c r="S789" i="2"/>
  <c r="T789" i="2" s="1"/>
  <c r="V788" i="2"/>
  <c r="S788" i="2"/>
  <c r="T788" i="2" s="1"/>
  <c r="V787" i="2"/>
  <c r="S787" i="2"/>
  <c r="T787" i="2" s="1"/>
  <c r="V786" i="2"/>
  <c r="S786" i="2"/>
  <c r="T786" i="2" s="1"/>
  <c r="V785" i="2"/>
  <c r="S785" i="2"/>
  <c r="T785" i="2" s="1"/>
  <c r="V784" i="2"/>
  <c r="S784" i="2"/>
  <c r="T784" i="2" s="1"/>
  <c r="V783" i="2"/>
  <c r="S783" i="2"/>
  <c r="T783" i="2" s="1"/>
  <c r="V782" i="2"/>
  <c r="S782" i="2"/>
  <c r="T782" i="2" s="1"/>
  <c r="V781" i="2"/>
  <c r="S781" i="2"/>
  <c r="T781" i="2" s="1"/>
  <c r="V780" i="2"/>
  <c r="S780" i="2"/>
  <c r="T780" i="2" s="1"/>
  <c r="V779" i="2"/>
  <c r="S779" i="2"/>
  <c r="T779" i="2" s="1"/>
  <c r="V778" i="2"/>
  <c r="S778" i="2"/>
  <c r="T778" i="2" s="1"/>
  <c r="V777" i="2"/>
  <c r="S777" i="2"/>
  <c r="T777" i="2" s="1"/>
  <c r="V776" i="2"/>
  <c r="S776" i="2"/>
  <c r="T776" i="2" s="1"/>
  <c r="V775" i="2"/>
  <c r="S775" i="2"/>
  <c r="T775" i="2" s="1"/>
  <c r="V774" i="2"/>
  <c r="S774" i="2"/>
  <c r="T774" i="2" s="1"/>
  <c r="V773" i="2"/>
  <c r="S773" i="2"/>
  <c r="T773" i="2" s="1"/>
  <c r="V772" i="2"/>
  <c r="S772" i="2"/>
  <c r="T772" i="2" s="1"/>
  <c r="V771" i="2"/>
  <c r="S771" i="2"/>
  <c r="T771" i="2" s="1"/>
  <c r="V770" i="2"/>
  <c r="S770" i="2"/>
  <c r="T770" i="2" s="1"/>
  <c r="V769" i="2"/>
  <c r="S769" i="2"/>
  <c r="T769" i="2" s="1"/>
  <c r="V768" i="2"/>
  <c r="S768" i="2"/>
  <c r="T768" i="2" s="1"/>
  <c r="V767" i="2"/>
  <c r="S767" i="2"/>
  <c r="T767" i="2" s="1"/>
  <c r="V766" i="2"/>
  <c r="S766" i="2"/>
  <c r="T766" i="2" s="1"/>
  <c r="V765" i="2"/>
  <c r="S765" i="2"/>
  <c r="T765" i="2" s="1"/>
  <c r="V764" i="2"/>
  <c r="S764" i="2"/>
  <c r="T764" i="2" s="1"/>
  <c r="V763" i="2"/>
  <c r="S763" i="2"/>
  <c r="T763" i="2" s="1"/>
  <c r="V762" i="2"/>
  <c r="S762" i="2"/>
  <c r="T762" i="2" s="1"/>
  <c r="V761" i="2"/>
  <c r="S761" i="2"/>
  <c r="T761" i="2" s="1"/>
  <c r="V760" i="2"/>
  <c r="S760" i="2"/>
  <c r="T760" i="2" s="1"/>
  <c r="V759" i="2"/>
  <c r="S759" i="2"/>
  <c r="T759" i="2" s="1"/>
  <c r="V758" i="2"/>
  <c r="S758" i="2"/>
  <c r="T758" i="2" s="1"/>
  <c r="V757" i="2"/>
  <c r="S757" i="2"/>
  <c r="T757" i="2" s="1"/>
  <c r="V756" i="2"/>
  <c r="S756" i="2"/>
  <c r="T756" i="2" s="1"/>
  <c r="V755" i="2"/>
  <c r="S755" i="2"/>
  <c r="T755" i="2" s="1"/>
  <c r="V754" i="2"/>
  <c r="S754" i="2"/>
  <c r="T754" i="2" s="1"/>
  <c r="V753" i="2"/>
  <c r="S753" i="2"/>
  <c r="T753" i="2" s="1"/>
  <c r="V752" i="2"/>
  <c r="S752" i="2"/>
  <c r="T752" i="2" s="1"/>
  <c r="V751" i="2"/>
  <c r="S751" i="2"/>
  <c r="T751" i="2" s="1"/>
  <c r="V750" i="2"/>
  <c r="S750" i="2"/>
  <c r="T750" i="2" s="1"/>
  <c r="V749" i="2"/>
  <c r="S749" i="2"/>
  <c r="T749" i="2" s="1"/>
  <c r="V748" i="2"/>
  <c r="S748" i="2"/>
  <c r="T748" i="2" s="1"/>
  <c r="V747" i="2"/>
  <c r="S747" i="2"/>
  <c r="T747" i="2" s="1"/>
  <c r="V746" i="2"/>
  <c r="S746" i="2"/>
  <c r="T746" i="2" s="1"/>
  <c r="V745" i="2"/>
  <c r="S745" i="2"/>
  <c r="T745" i="2" s="1"/>
  <c r="V744" i="2"/>
  <c r="S744" i="2"/>
  <c r="T744" i="2" s="1"/>
  <c r="V743" i="2"/>
  <c r="S743" i="2"/>
  <c r="T743" i="2" s="1"/>
  <c r="V742" i="2"/>
  <c r="S742" i="2"/>
  <c r="T742" i="2" s="1"/>
  <c r="V741" i="2"/>
  <c r="S741" i="2"/>
  <c r="T741" i="2" s="1"/>
  <c r="V740" i="2"/>
  <c r="S740" i="2"/>
  <c r="T740" i="2" s="1"/>
  <c r="V739" i="2"/>
  <c r="S739" i="2"/>
  <c r="T739" i="2" s="1"/>
  <c r="V738" i="2"/>
  <c r="S738" i="2"/>
  <c r="T738" i="2" s="1"/>
  <c r="V737" i="2"/>
  <c r="S737" i="2"/>
  <c r="T737" i="2" s="1"/>
  <c r="V736" i="2"/>
  <c r="S736" i="2"/>
  <c r="T736" i="2" s="1"/>
  <c r="V735" i="2"/>
  <c r="S735" i="2"/>
  <c r="T735" i="2" s="1"/>
  <c r="V734" i="2"/>
  <c r="S734" i="2"/>
  <c r="T734" i="2" s="1"/>
  <c r="V733" i="2"/>
  <c r="S733" i="2"/>
  <c r="T733" i="2" s="1"/>
  <c r="V732" i="2"/>
  <c r="S732" i="2"/>
  <c r="T732" i="2" s="1"/>
  <c r="V731" i="2"/>
  <c r="S731" i="2"/>
  <c r="T731" i="2" s="1"/>
  <c r="V730" i="2"/>
  <c r="S730" i="2"/>
  <c r="T730" i="2" s="1"/>
  <c r="V729" i="2"/>
  <c r="S729" i="2"/>
  <c r="T729" i="2" s="1"/>
  <c r="V728" i="2"/>
  <c r="S728" i="2"/>
  <c r="T728" i="2" s="1"/>
  <c r="V727" i="2"/>
  <c r="S727" i="2"/>
  <c r="T727" i="2" s="1"/>
  <c r="V726" i="2"/>
  <c r="S726" i="2"/>
  <c r="T726" i="2" s="1"/>
  <c r="V725" i="2"/>
  <c r="S725" i="2"/>
  <c r="T725" i="2" s="1"/>
  <c r="V724" i="2"/>
  <c r="S724" i="2"/>
  <c r="T724" i="2" s="1"/>
  <c r="V723" i="2"/>
  <c r="S723" i="2"/>
  <c r="T723" i="2" s="1"/>
  <c r="V722" i="2"/>
  <c r="S722" i="2"/>
  <c r="T722" i="2" s="1"/>
  <c r="V721" i="2"/>
  <c r="S721" i="2"/>
  <c r="T721" i="2" s="1"/>
  <c r="V720" i="2"/>
  <c r="S720" i="2"/>
  <c r="T720" i="2" s="1"/>
  <c r="V719" i="2"/>
  <c r="S719" i="2"/>
  <c r="T719" i="2" s="1"/>
  <c r="V718" i="2"/>
  <c r="S718" i="2"/>
  <c r="T718" i="2" s="1"/>
  <c r="V717" i="2"/>
  <c r="S717" i="2"/>
  <c r="T717" i="2" s="1"/>
  <c r="V716" i="2"/>
  <c r="S716" i="2"/>
  <c r="T716" i="2" s="1"/>
  <c r="V715" i="2"/>
  <c r="S715" i="2"/>
  <c r="T715" i="2" s="1"/>
  <c r="V714" i="2"/>
  <c r="S714" i="2"/>
  <c r="T714" i="2" s="1"/>
  <c r="V713" i="2"/>
  <c r="S713" i="2"/>
  <c r="T713" i="2" s="1"/>
  <c r="V712" i="2"/>
  <c r="S712" i="2"/>
  <c r="T712" i="2" s="1"/>
  <c r="V711" i="2"/>
  <c r="S711" i="2"/>
  <c r="T711" i="2" s="1"/>
  <c r="V710" i="2"/>
  <c r="S710" i="2"/>
  <c r="T710" i="2" s="1"/>
  <c r="V709" i="2"/>
  <c r="S709" i="2"/>
  <c r="T709" i="2" s="1"/>
  <c r="V708" i="2"/>
  <c r="S708" i="2"/>
  <c r="T708" i="2" s="1"/>
  <c r="V707" i="2"/>
  <c r="S707" i="2"/>
  <c r="T707" i="2" s="1"/>
  <c r="V706" i="2"/>
  <c r="S706" i="2"/>
  <c r="T706" i="2" s="1"/>
  <c r="V705" i="2"/>
  <c r="S705" i="2"/>
  <c r="T705" i="2" s="1"/>
  <c r="V704" i="2"/>
  <c r="S704" i="2"/>
  <c r="T704" i="2" s="1"/>
  <c r="V703" i="2"/>
  <c r="S703" i="2"/>
  <c r="T703" i="2" s="1"/>
  <c r="V702" i="2"/>
  <c r="S702" i="2"/>
  <c r="T702" i="2" s="1"/>
  <c r="V701" i="2"/>
  <c r="S701" i="2"/>
  <c r="T701" i="2" s="1"/>
  <c r="V700" i="2"/>
  <c r="S700" i="2"/>
  <c r="T700" i="2" s="1"/>
  <c r="V699" i="2"/>
  <c r="S699" i="2"/>
  <c r="T699" i="2" s="1"/>
  <c r="V698" i="2"/>
  <c r="S698" i="2"/>
  <c r="T698" i="2" s="1"/>
  <c r="V697" i="2"/>
  <c r="S697" i="2"/>
  <c r="T697" i="2" s="1"/>
  <c r="V696" i="2"/>
  <c r="S696" i="2"/>
  <c r="T696" i="2" s="1"/>
  <c r="V695" i="2"/>
  <c r="S695" i="2"/>
  <c r="T695" i="2" s="1"/>
  <c r="V694" i="2"/>
  <c r="S694" i="2"/>
  <c r="T694" i="2" s="1"/>
  <c r="V693" i="2"/>
  <c r="S693" i="2"/>
  <c r="T693" i="2" s="1"/>
  <c r="V692" i="2"/>
  <c r="S692" i="2"/>
  <c r="T692" i="2" s="1"/>
  <c r="V691" i="2"/>
  <c r="S691" i="2"/>
  <c r="T691" i="2" s="1"/>
  <c r="V690" i="2"/>
  <c r="S690" i="2"/>
  <c r="T690" i="2" s="1"/>
  <c r="V689" i="2"/>
  <c r="S689" i="2"/>
  <c r="T689" i="2" s="1"/>
  <c r="V688" i="2"/>
  <c r="S688" i="2"/>
  <c r="T688" i="2" s="1"/>
  <c r="V687" i="2"/>
  <c r="S687" i="2"/>
  <c r="T687" i="2" s="1"/>
  <c r="V686" i="2"/>
  <c r="S686" i="2"/>
  <c r="T686" i="2" s="1"/>
  <c r="V685" i="2"/>
  <c r="S685" i="2"/>
  <c r="T685" i="2" s="1"/>
  <c r="V684" i="2"/>
  <c r="S684" i="2"/>
  <c r="T684" i="2" s="1"/>
  <c r="V683" i="2"/>
  <c r="S683" i="2"/>
  <c r="T683" i="2" s="1"/>
  <c r="V682" i="2"/>
  <c r="S682" i="2"/>
  <c r="T682" i="2" s="1"/>
  <c r="V681" i="2"/>
  <c r="S681" i="2"/>
  <c r="T681" i="2" s="1"/>
  <c r="V680" i="2"/>
  <c r="S680" i="2"/>
  <c r="T680" i="2" s="1"/>
  <c r="V679" i="2"/>
  <c r="S679" i="2"/>
  <c r="T679" i="2" s="1"/>
  <c r="V678" i="2"/>
  <c r="S678" i="2"/>
  <c r="T678" i="2" s="1"/>
  <c r="V677" i="2"/>
  <c r="S677" i="2"/>
  <c r="T677" i="2" s="1"/>
  <c r="V676" i="2"/>
  <c r="S676" i="2"/>
  <c r="T676" i="2" s="1"/>
  <c r="V675" i="2"/>
  <c r="S675" i="2"/>
  <c r="T675" i="2" s="1"/>
  <c r="V674" i="2"/>
  <c r="S674" i="2"/>
  <c r="T674" i="2" s="1"/>
  <c r="V673" i="2"/>
  <c r="S673" i="2"/>
  <c r="T673" i="2" s="1"/>
  <c r="V672" i="2"/>
  <c r="S672" i="2"/>
  <c r="T672" i="2" s="1"/>
  <c r="V671" i="2"/>
  <c r="S671" i="2"/>
  <c r="T671" i="2" s="1"/>
  <c r="V670" i="2"/>
  <c r="S670" i="2"/>
  <c r="T670" i="2" s="1"/>
  <c r="V669" i="2"/>
  <c r="S669" i="2"/>
  <c r="T669" i="2" s="1"/>
  <c r="V668" i="2"/>
  <c r="S668" i="2"/>
  <c r="T668" i="2" s="1"/>
  <c r="V667" i="2"/>
  <c r="S667" i="2"/>
  <c r="T667" i="2" s="1"/>
  <c r="V666" i="2"/>
  <c r="S666" i="2"/>
  <c r="T666" i="2" s="1"/>
  <c r="V665" i="2"/>
  <c r="S665" i="2"/>
  <c r="T665" i="2" s="1"/>
  <c r="V664" i="2"/>
  <c r="S664" i="2"/>
  <c r="T664" i="2" s="1"/>
  <c r="V663" i="2"/>
  <c r="S663" i="2"/>
  <c r="T663" i="2" s="1"/>
  <c r="V662" i="2"/>
  <c r="S662" i="2"/>
  <c r="T662" i="2" s="1"/>
  <c r="V661" i="2"/>
  <c r="S661" i="2"/>
  <c r="T661" i="2" s="1"/>
  <c r="V660" i="2"/>
  <c r="S660" i="2"/>
  <c r="T660" i="2" s="1"/>
  <c r="V659" i="2"/>
  <c r="S659" i="2"/>
  <c r="T659" i="2" s="1"/>
  <c r="V658" i="2"/>
  <c r="S658" i="2"/>
  <c r="T658" i="2" s="1"/>
  <c r="V657" i="2"/>
  <c r="S657" i="2"/>
  <c r="T657" i="2" s="1"/>
  <c r="V656" i="2"/>
  <c r="S656" i="2"/>
  <c r="T656" i="2" s="1"/>
  <c r="V655" i="2"/>
  <c r="S655" i="2"/>
  <c r="T655" i="2" s="1"/>
  <c r="V654" i="2"/>
  <c r="S654" i="2"/>
  <c r="T654" i="2" s="1"/>
  <c r="V653" i="2"/>
  <c r="S653" i="2"/>
  <c r="T653" i="2" s="1"/>
  <c r="V652" i="2"/>
  <c r="S652" i="2"/>
  <c r="T652" i="2" s="1"/>
  <c r="V651" i="2"/>
  <c r="S651" i="2"/>
  <c r="T651" i="2" s="1"/>
  <c r="V650" i="2"/>
  <c r="S650" i="2"/>
  <c r="T650" i="2" s="1"/>
  <c r="V649" i="2"/>
  <c r="S649" i="2"/>
  <c r="T649" i="2" s="1"/>
  <c r="V648" i="2"/>
  <c r="S648" i="2"/>
  <c r="T648" i="2" s="1"/>
  <c r="V647" i="2"/>
  <c r="S647" i="2"/>
  <c r="T647" i="2" s="1"/>
  <c r="V1216" i="2"/>
  <c r="S1216" i="2"/>
  <c r="T1216" i="2" s="1"/>
  <c r="V1215" i="2"/>
  <c r="S1215" i="2"/>
  <c r="T1215" i="2" s="1"/>
  <c r="V1214" i="2"/>
  <c r="S1214" i="2"/>
  <c r="T1214" i="2" s="1"/>
  <c r="V1213" i="2"/>
  <c r="S1213" i="2"/>
  <c r="T1213" i="2" s="1"/>
  <c r="V1212" i="2"/>
  <c r="S1212" i="2"/>
  <c r="T1212" i="2" s="1"/>
  <c r="V1211" i="2"/>
  <c r="S1211" i="2"/>
  <c r="T1211" i="2" s="1"/>
  <c r="V1210" i="2"/>
  <c r="S1210" i="2"/>
  <c r="T1210" i="2" s="1"/>
  <c r="V1209" i="2"/>
  <c r="S1209" i="2"/>
  <c r="T1209" i="2" s="1"/>
  <c r="V1208" i="2"/>
  <c r="S1208" i="2"/>
  <c r="T1208" i="2" s="1"/>
  <c r="V1207" i="2"/>
  <c r="S1207" i="2"/>
  <c r="T1207" i="2" s="1"/>
  <c r="V1206" i="2"/>
  <c r="S1206" i="2"/>
  <c r="T1206" i="2" s="1"/>
  <c r="V1205" i="2"/>
  <c r="S1205" i="2"/>
  <c r="T1205" i="2" s="1"/>
  <c r="V1204" i="2"/>
  <c r="S1204" i="2"/>
  <c r="T1204" i="2" s="1"/>
  <c r="V1203" i="2"/>
  <c r="S1203" i="2"/>
  <c r="T1203" i="2" s="1"/>
  <c r="V1202" i="2"/>
  <c r="S1202" i="2"/>
  <c r="T1202" i="2" s="1"/>
  <c r="V1201" i="2"/>
  <c r="S1201" i="2"/>
  <c r="T1201" i="2" s="1"/>
  <c r="V1200" i="2"/>
  <c r="S1200" i="2"/>
  <c r="T1200" i="2" s="1"/>
  <c r="V1199" i="2"/>
  <c r="S1199" i="2"/>
  <c r="T1199" i="2" s="1"/>
  <c r="V1198" i="2"/>
  <c r="S1198" i="2"/>
  <c r="T1198" i="2" s="1"/>
  <c r="V1197" i="2"/>
  <c r="S1197" i="2"/>
  <c r="T1197" i="2" s="1"/>
  <c r="V1196" i="2"/>
  <c r="S1196" i="2"/>
  <c r="T1196" i="2" s="1"/>
  <c r="V1195" i="2"/>
  <c r="S1195" i="2"/>
  <c r="T1195" i="2" s="1"/>
  <c r="V1194" i="2"/>
  <c r="S1194" i="2"/>
  <c r="T1194" i="2" s="1"/>
  <c r="V1193" i="2"/>
  <c r="S1193" i="2"/>
  <c r="T1193" i="2" s="1"/>
  <c r="V1192" i="2"/>
  <c r="S1192" i="2"/>
  <c r="T1192" i="2" s="1"/>
  <c r="V1191" i="2"/>
  <c r="S1191" i="2"/>
  <c r="T1191" i="2" s="1"/>
  <c r="V1190" i="2"/>
  <c r="S1190" i="2"/>
  <c r="T1190" i="2" s="1"/>
  <c r="V1189" i="2"/>
  <c r="S1189" i="2"/>
  <c r="T1189" i="2" s="1"/>
  <c r="V1188" i="2"/>
  <c r="S1188" i="2"/>
  <c r="T1188" i="2" s="1"/>
  <c r="V1187" i="2"/>
  <c r="S1187" i="2"/>
  <c r="T1187" i="2" s="1"/>
  <c r="V1186" i="2"/>
  <c r="S1186" i="2"/>
  <c r="T1186" i="2" s="1"/>
  <c r="V1185" i="2"/>
  <c r="S1185" i="2"/>
  <c r="T1185" i="2" s="1"/>
  <c r="V1184" i="2"/>
  <c r="S1184" i="2"/>
  <c r="T1184" i="2" s="1"/>
  <c r="V1183" i="2"/>
  <c r="S1183" i="2"/>
  <c r="T1183" i="2" s="1"/>
  <c r="V1182" i="2"/>
  <c r="S1182" i="2"/>
  <c r="T1182" i="2" s="1"/>
  <c r="V1181" i="2"/>
  <c r="S1181" i="2"/>
  <c r="T1181" i="2" s="1"/>
  <c r="V1180" i="2"/>
  <c r="S1180" i="2"/>
  <c r="T1180" i="2" s="1"/>
  <c r="V1179" i="2"/>
  <c r="S1179" i="2"/>
  <c r="T1179" i="2" s="1"/>
  <c r="V1178" i="2"/>
  <c r="S1178" i="2"/>
  <c r="T1178" i="2" s="1"/>
  <c r="V1177" i="2"/>
  <c r="S1177" i="2"/>
  <c r="T1177" i="2" s="1"/>
  <c r="V1176" i="2"/>
  <c r="S1176" i="2"/>
  <c r="T1176" i="2" s="1"/>
  <c r="V1175" i="2"/>
  <c r="S1175" i="2"/>
  <c r="T1175" i="2" s="1"/>
  <c r="V1174" i="2"/>
  <c r="S1174" i="2"/>
  <c r="T1174" i="2" s="1"/>
  <c r="V1173" i="2"/>
  <c r="S1173" i="2"/>
  <c r="T1173" i="2" s="1"/>
  <c r="V1172" i="2"/>
  <c r="S1172" i="2"/>
  <c r="T1172" i="2" s="1"/>
  <c r="V1171" i="2"/>
  <c r="S1171" i="2"/>
  <c r="T1171" i="2" s="1"/>
  <c r="V1170" i="2"/>
  <c r="S1170" i="2"/>
  <c r="T1170" i="2" s="1"/>
  <c r="V1169" i="2"/>
  <c r="S1169" i="2"/>
  <c r="T1169" i="2" s="1"/>
  <c r="V1168" i="2"/>
  <c r="S1168" i="2"/>
  <c r="T1168" i="2" s="1"/>
  <c r="V1167" i="2"/>
  <c r="S1167" i="2"/>
  <c r="T1167" i="2" s="1"/>
  <c r="V1166" i="2"/>
  <c r="S1166" i="2"/>
  <c r="T1166" i="2" s="1"/>
  <c r="V1165" i="2"/>
  <c r="S1165" i="2"/>
  <c r="T1165" i="2" s="1"/>
  <c r="V1164" i="2"/>
  <c r="S1164" i="2"/>
  <c r="T1164" i="2" s="1"/>
  <c r="V1163" i="2"/>
  <c r="S1163" i="2"/>
  <c r="T1163" i="2" s="1"/>
  <c r="V1162" i="2"/>
  <c r="S1162" i="2"/>
  <c r="T1162" i="2" s="1"/>
  <c r="V1161" i="2"/>
  <c r="S1161" i="2"/>
  <c r="T1161" i="2" s="1"/>
  <c r="V1160" i="2"/>
  <c r="S1160" i="2"/>
  <c r="T1160" i="2" s="1"/>
  <c r="V1159" i="2"/>
  <c r="S1159" i="2"/>
  <c r="T1159" i="2" s="1"/>
  <c r="V1158" i="2"/>
  <c r="S1158" i="2"/>
  <c r="T1158" i="2" s="1"/>
  <c r="V1157" i="2"/>
  <c r="S1157" i="2"/>
  <c r="T1157" i="2" s="1"/>
  <c r="V1156" i="2"/>
  <c r="S1156" i="2"/>
  <c r="T1156" i="2" s="1"/>
  <c r="V1155" i="2"/>
  <c r="S1155" i="2"/>
  <c r="T1155" i="2" s="1"/>
  <c r="V1154" i="2"/>
  <c r="S1154" i="2"/>
  <c r="T1154" i="2" s="1"/>
  <c r="V1153" i="2"/>
  <c r="S1153" i="2"/>
  <c r="T1153" i="2" s="1"/>
  <c r="V1152" i="2"/>
  <c r="S1152" i="2"/>
  <c r="T1152" i="2" s="1"/>
  <c r="V1151" i="2"/>
  <c r="S1151" i="2"/>
  <c r="T1151" i="2" s="1"/>
  <c r="V1150" i="2"/>
  <c r="S1150" i="2"/>
  <c r="T1150" i="2" s="1"/>
  <c r="V1149" i="2"/>
  <c r="S1149" i="2"/>
  <c r="T1149" i="2" s="1"/>
  <c r="V1148" i="2"/>
  <c r="S1148" i="2"/>
  <c r="T1148" i="2" s="1"/>
  <c r="V1147" i="2"/>
  <c r="S1147" i="2"/>
  <c r="T1147" i="2" s="1"/>
  <c r="V1146" i="2"/>
  <c r="S1146" i="2"/>
  <c r="T1146" i="2" s="1"/>
  <c r="V1145" i="2"/>
  <c r="S1145" i="2"/>
  <c r="T1145" i="2" s="1"/>
  <c r="V1144" i="2"/>
  <c r="S1144" i="2"/>
  <c r="T1144" i="2" s="1"/>
  <c r="V1143" i="2"/>
  <c r="S1143" i="2"/>
  <c r="T1143" i="2" s="1"/>
  <c r="V1142" i="2"/>
  <c r="S1142" i="2"/>
  <c r="T1142" i="2" s="1"/>
  <c r="V1141" i="2"/>
  <c r="S1141" i="2"/>
  <c r="T1141" i="2" s="1"/>
  <c r="V1140" i="2"/>
  <c r="S1140" i="2"/>
  <c r="T1140" i="2" s="1"/>
  <c r="V1139" i="2"/>
  <c r="S1139" i="2"/>
  <c r="T1139" i="2" s="1"/>
  <c r="V1138" i="2"/>
  <c r="S1138" i="2"/>
  <c r="T1138" i="2" s="1"/>
  <c r="V1137" i="2"/>
  <c r="S1137" i="2"/>
  <c r="T1137" i="2" s="1"/>
  <c r="V1136" i="2"/>
  <c r="S1136" i="2"/>
  <c r="T1136" i="2" s="1"/>
  <c r="V1135" i="2"/>
  <c r="S1135" i="2"/>
  <c r="T1135" i="2" s="1"/>
  <c r="V1134" i="2"/>
  <c r="S1134" i="2"/>
  <c r="T1134" i="2" s="1"/>
  <c r="V1133" i="2"/>
  <c r="S1133" i="2"/>
  <c r="T1133" i="2" s="1"/>
  <c r="V1132" i="2"/>
  <c r="S1132" i="2"/>
  <c r="T1132" i="2" s="1"/>
  <c r="V1131" i="2"/>
  <c r="S1131" i="2"/>
  <c r="T1131" i="2" s="1"/>
  <c r="V1130" i="2"/>
  <c r="S1130" i="2"/>
  <c r="T1130" i="2" s="1"/>
  <c r="V1129" i="2"/>
  <c r="S1129" i="2"/>
  <c r="T1129" i="2" s="1"/>
  <c r="V1128" i="2"/>
  <c r="S1128" i="2"/>
  <c r="T1128" i="2" s="1"/>
  <c r="V1127" i="2"/>
  <c r="S1127" i="2"/>
  <c r="T1127" i="2" s="1"/>
  <c r="V1126" i="2"/>
  <c r="S1126" i="2"/>
  <c r="T1126" i="2" s="1"/>
  <c r="V1125" i="2"/>
  <c r="S1125" i="2"/>
  <c r="T1125" i="2" s="1"/>
  <c r="V1124" i="2"/>
  <c r="S1124" i="2"/>
  <c r="T1124" i="2" s="1"/>
  <c r="V1123" i="2"/>
  <c r="S1123" i="2"/>
  <c r="T1123" i="2" s="1"/>
  <c r="V1122" i="2"/>
  <c r="S1122" i="2"/>
  <c r="T1122" i="2" s="1"/>
  <c r="V1121" i="2"/>
  <c r="S1121" i="2"/>
  <c r="T1121" i="2" s="1"/>
  <c r="V1120" i="2"/>
  <c r="S1120" i="2"/>
  <c r="T1120" i="2" s="1"/>
  <c r="V1119" i="2"/>
  <c r="S1119" i="2"/>
  <c r="T1119" i="2" s="1"/>
  <c r="V1118" i="2"/>
  <c r="S1118" i="2"/>
  <c r="T1118" i="2" s="1"/>
  <c r="V1117" i="2"/>
  <c r="S1117" i="2"/>
  <c r="T1117" i="2" s="1"/>
  <c r="V1116" i="2"/>
  <c r="S1116" i="2"/>
  <c r="T1116" i="2" s="1"/>
  <c r="V1115" i="2"/>
  <c r="S1115" i="2"/>
  <c r="T1115" i="2" s="1"/>
  <c r="V1114" i="2"/>
  <c r="S1114" i="2"/>
  <c r="T1114" i="2" s="1"/>
  <c r="V1113" i="2"/>
  <c r="S1113" i="2"/>
  <c r="T1113" i="2" s="1"/>
  <c r="V1112" i="2"/>
  <c r="S1112" i="2"/>
  <c r="T1112" i="2" s="1"/>
  <c r="V1111" i="2"/>
  <c r="S1111" i="2"/>
  <c r="T1111" i="2" s="1"/>
  <c r="V1110" i="2"/>
  <c r="S1110" i="2"/>
  <c r="T1110" i="2" s="1"/>
  <c r="V1109" i="2"/>
  <c r="S1109" i="2"/>
  <c r="T1109" i="2" s="1"/>
  <c r="V1108" i="2"/>
  <c r="S1108" i="2"/>
  <c r="T1108" i="2" s="1"/>
  <c r="V1107" i="2"/>
  <c r="S1107" i="2"/>
  <c r="T1107" i="2" s="1"/>
  <c r="V1106" i="2"/>
  <c r="S1106" i="2"/>
  <c r="T1106" i="2" s="1"/>
  <c r="V1105" i="2"/>
  <c r="S1105" i="2"/>
  <c r="T1105" i="2" s="1"/>
  <c r="V1104" i="2"/>
  <c r="S1104" i="2"/>
  <c r="T1104" i="2" s="1"/>
  <c r="V1103" i="2"/>
  <c r="S1103" i="2"/>
  <c r="T1103" i="2" s="1"/>
  <c r="V257" i="2"/>
  <c r="S257" i="2"/>
  <c r="T257" i="2" s="1"/>
  <c r="V256" i="2"/>
  <c r="S256" i="2"/>
  <c r="T256" i="2" s="1"/>
  <c r="V255" i="2"/>
  <c r="S255" i="2"/>
  <c r="T255" i="2" s="1"/>
  <c r="V254" i="2"/>
  <c r="S254" i="2"/>
  <c r="T254" i="2" s="1"/>
  <c r="V253" i="2"/>
  <c r="S253" i="2"/>
  <c r="T253" i="2" s="1"/>
  <c r="V252" i="2"/>
  <c r="S252" i="2"/>
  <c r="T252" i="2" s="1"/>
  <c r="V251" i="2"/>
  <c r="S251" i="2"/>
  <c r="T251" i="2" s="1"/>
  <c r="V250" i="2"/>
  <c r="S250" i="2"/>
  <c r="T250" i="2" s="1"/>
  <c r="V249" i="2"/>
  <c r="S249" i="2"/>
  <c r="T249" i="2" s="1"/>
  <c r="V248" i="2"/>
  <c r="S248" i="2"/>
  <c r="T248" i="2" s="1"/>
  <c r="V247" i="2"/>
  <c r="S247" i="2"/>
  <c r="T247" i="2" s="1"/>
  <c r="V246" i="2"/>
  <c r="S246" i="2"/>
  <c r="T246" i="2" s="1"/>
  <c r="V245" i="2"/>
  <c r="S245" i="2"/>
  <c r="T245" i="2" s="1"/>
  <c r="V244" i="2"/>
  <c r="S244" i="2"/>
  <c r="T244" i="2" s="1"/>
  <c r="V243" i="2"/>
  <c r="S243" i="2"/>
  <c r="T243" i="2" s="1"/>
  <c r="V242" i="2"/>
  <c r="S242" i="2"/>
  <c r="T242" i="2" s="1"/>
  <c r="V241" i="2"/>
  <c r="S241" i="2"/>
  <c r="T241" i="2" s="1"/>
  <c r="V240" i="2"/>
  <c r="S240" i="2"/>
  <c r="T240" i="2" s="1"/>
  <c r="V239" i="2"/>
  <c r="S239" i="2"/>
  <c r="T239" i="2" s="1"/>
  <c r="V238" i="2"/>
  <c r="S238" i="2"/>
  <c r="T238" i="2" s="1"/>
  <c r="V237" i="2"/>
  <c r="S237" i="2"/>
  <c r="T237" i="2" s="1"/>
  <c r="V236" i="2"/>
  <c r="S236" i="2"/>
  <c r="T236" i="2" s="1"/>
  <c r="V235" i="2"/>
  <c r="S235" i="2"/>
  <c r="T235" i="2" s="1"/>
  <c r="V234" i="2"/>
  <c r="S234" i="2"/>
  <c r="T234" i="2" s="1"/>
  <c r="V233" i="2"/>
  <c r="S233" i="2"/>
  <c r="T233" i="2" s="1"/>
  <c r="V232" i="2"/>
  <c r="S232" i="2"/>
  <c r="T232" i="2" s="1"/>
  <c r="V231" i="2"/>
  <c r="S231" i="2"/>
  <c r="T231" i="2" s="1"/>
  <c r="V230" i="2"/>
  <c r="S230" i="2"/>
  <c r="T230" i="2" s="1"/>
  <c r="V229" i="2"/>
  <c r="S229" i="2"/>
  <c r="T229" i="2" s="1"/>
  <c r="V228" i="2"/>
  <c r="S228" i="2"/>
  <c r="T228" i="2" s="1"/>
  <c r="V227" i="2"/>
  <c r="S227" i="2"/>
  <c r="T227" i="2" s="1"/>
  <c r="V226" i="2"/>
  <c r="S226" i="2"/>
  <c r="T226" i="2" s="1"/>
  <c r="V225" i="2"/>
  <c r="S225" i="2"/>
  <c r="T225" i="2" s="1"/>
  <c r="V224" i="2"/>
  <c r="S224" i="2"/>
  <c r="T224" i="2" s="1"/>
  <c r="V223" i="2"/>
  <c r="S223" i="2"/>
  <c r="T223" i="2" s="1"/>
  <c r="V222" i="2"/>
  <c r="S222" i="2"/>
  <c r="T222" i="2" s="1"/>
  <c r="V221" i="2"/>
  <c r="S221" i="2"/>
  <c r="T221" i="2" s="1"/>
  <c r="V220" i="2"/>
  <c r="S220" i="2"/>
  <c r="T220" i="2" s="1"/>
  <c r="V219" i="2"/>
  <c r="S219" i="2"/>
  <c r="T219" i="2" s="1"/>
  <c r="V218" i="2"/>
  <c r="S218" i="2"/>
  <c r="T218" i="2" s="1"/>
  <c r="V217" i="2"/>
  <c r="S217" i="2"/>
  <c r="T217" i="2" s="1"/>
  <c r="V216" i="2"/>
  <c r="S216" i="2"/>
  <c r="T216" i="2" s="1"/>
  <c r="V215" i="2"/>
  <c r="S215" i="2"/>
  <c r="T215" i="2" s="1"/>
  <c r="V214" i="2"/>
  <c r="S214" i="2"/>
  <c r="T214" i="2" s="1"/>
  <c r="V213" i="2"/>
  <c r="S213" i="2"/>
  <c r="T213" i="2" s="1"/>
  <c r="V212" i="2"/>
  <c r="S212" i="2"/>
  <c r="T212" i="2" s="1"/>
  <c r="V211" i="2"/>
  <c r="S211" i="2"/>
  <c r="T211" i="2" s="1"/>
  <c r="V210" i="2"/>
  <c r="S210" i="2"/>
  <c r="T210" i="2" s="1"/>
  <c r="V209" i="2"/>
  <c r="S209" i="2"/>
  <c r="T209" i="2" s="1"/>
  <c r="V208" i="2"/>
  <c r="S208" i="2"/>
  <c r="T208" i="2" s="1"/>
  <c r="V207" i="2"/>
  <c r="S207" i="2"/>
  <c r="T207" i="2" s="1"/>
  <c r="V206" i="2"/>
  <c r="S206" i="2"/>
  <c r="T206" i="2" s="1"/>
  <c r="V205" i="2"/>
  <c r="S205" i="2"/>
  <c r="T205" i="2" s="1"/>
  <c r="V204" i="2"/>
  <c r="S204" i="2"/>
  <c r="T204" i="2" s="1"/>
  <c r="V203" i="2"/>
  <c r="S203" i="2"/>
  <c r="T203" i="2" s="1"/>
  <c r="V202" i="2"/>
  <c r="S202" i="2"/>
  <c r="T202" i="2" s="1"/>
  <c r="V201" i="2"/>
  <c r="S201" i="2"/>
  <c r="T201" i="2" s="1"/>
  <c r="V200" i="2"/>
  <c r="S200" i="2"/>
  <c r="T200" i="2" s="1"/>
  <c r="V199" i="2"/>
  <c r="S199" i="2"/>
  <c r="T199" i="2" s="1"/>
  <c r="V198" i="2"/>
  <c r="S198" i="2"/>
  <c r="T198" i="2" s="1"/>
  <c r="V197" i="2"/>
  <c r="S197" i="2"/>
  <c r="T197" i="2" s="1"/>
  <c r="V196" i="2"/>
  <c r="S196" i="2"/>
  <c r="T196" i="2" s="1"/>
  <c r="V195" i="2"/>
  <c r="S195" i="2"/>
  <c r="T195" i="2" s="1"/>
  <c r="V194" i="2"/>
  <c r="S194" i="2"/>
  <c r="T194" i="2" s="1"/>
  <c r="V193" i="2"/>
  <c r="S193" i="2"/>
  <c r="T193" i="2" s="1"/>
  <c r="V192" i="2"/>
  <c r="S192" i="2"/>
  <c r="T192" i="2" s="1"/>
  <c r="V191" i="2"/>
  <c r="S191" i="2"/>
  <c r="T191" i="2" s="1"/>
  <c r="V190" i="2"/>
  <c r="S190" i="2"/>
  <c r="T190" i="2" s="1"/>
  <c r="V189" i="2"/>
  <c r="S189" i="2"/>
  <c r="T189" i="2" s="1"/>
  <c r="V188" i="2"/>
  <c r="S188" i="2"/>
  <c r="T188" i="2" s="1"/>
  <c r="V187" i="2"/>
  <c r="S187" i="2"/>
  <c r="T187" i="2" s="1"/>
  <c r="V186" i="2"/>
  <c r="S186" i="2"/>
  <c r="T186" i="2" s="1"/>
  <c r="V185" i="2"/>
  <c r="S185" i="2"/>
  <c r="T185" i="2" s="1"/>
  <c r="V184" i="2"/>
  <c r="S184" i="2"/>
  <c r="T184" i="2" s="1"/>
  <c r="V183" i="2"/>
  <c r="S183" i="2"/>
  <c r="T183" i="2" s="1"/>
  <c r="V182" i="2"/>
  <c r="S182" i="2"/>
  <c r="T182" i="2" s="1"/>
  <c r="V181" i="2"/>
  <c r="S181" i="2"/>
  <c r="T181" i="2" s="1"/>
  <c r="V180" i="2"/>
  <c r="S180" i="2"/>
  <c r="T180" i="2" s="1"/>
  <c r="V179" i="2"/>
  <c r="S179" i="2"/>
  <c r="T179" i="2" s="1"/>
  <c r="V178" i="2"/>
  <c r="S178" i="2"/>
  <c r="T178" i="2" s="1"/>
  <c r="V177" i="2"/>
  <c r="S177" i="2"/>
  <c r="T177" i="2" s="1"/>
  <c r="V176" i="2"/>
  <c r="S176" i="2"/>
  <c r="T176" i="2" s="1"/>
  <c r="V175" i="2"/>
  <c r="S175" i="2"/>
  <c r="T175" i="2" s="1"/>
  <c r="V174" i="2"/>
  <c r="S174" i="2"/>
  <c r="T174" i="2" s="1"/>
  <c r="V173" i="2"/>
  <c r="S173" i="2"/>
  <c r="T173" i="2" s="1"/>
  <c r="V172" i="2"/>
  <c r="S172" i="2"/>
  <c r="T172" i="2" s="1"/>
  <c r="V171" i="2"/>
  <c r="S171" i="2"/>
  <c r="T171" i="2" s="1"/>
  <c r="V170" i="2"/>
  <c r="S170" i="2"/>
  <c r="T170" i="2" s="1"/>
  <c r="V169" i="2"/>
  <c r="S169" i="2"/>
  <c r="T169" i="2" s="1"/>
  <c r="V168" i="2"/>
  <c r="S168" i="2"/>
  <c r="T168" i="2" s="1"/>
  <c r="V167" i="2"/>
  <c r="S167" i="2"/>
  <c r="T167" i="2" s="1"/>
  <c r="V166" i="2"/>
  <c r="S166" i="2"/>
  <c r="T166" i="2" s="1"/>
  <c r="V165" i="2"/>
  <c r="S165" i="2"/>
  <c r="T165" i="2" s="1"/>
  <c r="V164" i="2"/>
  <c r="S164" i="2"/>
  <c r="T164" i="2" s="1"/>
  <c r="V163" i="2"/>
  <c r="S163" i="2"/>
  <c r="T163" i="2" s="1"/>
  <c r="V162" i="2"/>
  <c r="S162" i="2"/>
  <c r="T162" i="2" s="1"/>
  <c r="V161" i="2"/>
  <c r="S161" i="2"/>
  <c r="T161" i="2" s="1"/>
  <c r="V160" i="2"/>
  <c r="S160" i="2"/>
  <c r="T160" i="2" s="1"/>
  <c r="V159" i="2"/>
  <c r="S159" i="2"/>
  <c r="T159" i="2" s="1"/>
  <c r="V158" i="2"/>
  <c r="S158" i="2"/>
  <c r="T158" i="2" s="1"/>
  <c r="V157" i="2"/>
  <c r="S157" i="2"/>
  <c r="T157" i="2" s="1"/>
  <c r="V156" i="2"/>
  <c r="S156" i="2"/>
  <c r="T156" i="2" s="1"/>
  <c r="V155" i="2"/>
  <c r="S155" i="2"/>
  <c r="T155" i="2" s="1"/>
  <c r="V154" i="2"/>
  <c r="S154" i="2"/>
  <c r="T154" i="2" s="1"/>
  <c r="V153" i="2"/>
  <c r="S153" i="2"/>
  <c r="T153" i="2" s="1"/>
  <c r="V152" i="2"/>
  <c r="S152" i="2"/>
  <c r="T152" i="2" s="1"/>
  <c r="V151" i="2"/>
  <c r="S151" i="2"/>
  <c r="T151" i="2" s="1"/>
  <c r="V150" i="2"/>
  <c r="S150" i="2"/>
  <c r="T150" i="2" s="1"/>
  <c r="V149" i="2"/>
  <c r="S149" i="2"/>
  <c r="T149" i="2" s="1"/>
  <c r="V148" i="2"/>
  <c r="S148" i="2"/>
  <c r="T148" i="2" s="1"/>
  <c r="V147" i="2"/>
  <c r="S147" i="2"/>
  <c r="T147" i="2" s="1"/>
  <c r="V146" i="2"/>
  <c r="S146" i="2"/>
  <c r="T146" i="2" s="1"/>
  <c r="V145" i="2"/>
  <c r="S145" i="2"/>
  <c r="T145" i="2" s="1"/>
  <c r="V144" i="2"/>
  <c r="S144" i="2"/>
  <c r="T144" i="2" s="1"/>
  <c r="V143" i="2"/>
  <c r="S143" i="2"/>
  <c r="T143" i="2" s="1"/>
  <c r="V142" i="2"/>
  <c r="S142" i="2"/>
  <c r="T142" i="2" s="1"/>
  <c r="V141" i="2"/>
  <c r="S141" i="2"/>
  <c r="T141" i="2" s="1"/>
  <c r="V140" i="2"/>
  <c r="S140" i="2"/>
  <c r="T140" i="2" s="1"/>
  <c r="V139" i="2"/>
  <c r="S139" i="2"/>
  <c r="T139" i="2" s="1"/>
  <c r="V138" i="2"/>
  <c r="S138" i="2"/>
  <c r="T138" i="2" s="1"/>
  <c r="V137" i="2"/>
  <c r="S137" i="2"/>
  <c r="T137" i="2" s="1"/>
  <c r="V136" i="2"/>
  <c r="S136" i="2"/>
  <c r="T136" i="2" s="1"/>
  <c r="V135" i="2"/>
  <c r="S135" i="2"/>
  <c r="T135" i="2" s="1"/>
  <c r="V134" i="2"/>
  <c r="S134" i="2"/>
  <c r="T134" i="2" s="1"/>
  <c r="V133" i="2"/>
  <c r="S133" i="2"/>
  <c r="T133" i="2" s="1"/>
  <c r="V132" i="2"/>
  <c r="S132" i="2"/>
  <c r="T132" i="2" s="1"/>
  <c r="V131" i="2"/>
  <c r="S131" i="2"/>
  <c r="T131" i="2" s="1"/>
  <c r="V130" i="2"/>
  <c r="S130" i="2"/>
  <c r="T130" i="2" s="1"/>
  <c r="V129" i="2"/>
  <c r="S129" i="2"/>
  <c r="T129" i="2" s="1"/>
  <c r="V128" i="2"/>
  <c r="S128" i="2"/>
  <c r="T128" i="2" s="1"/>
  <c r="V127" i="2"/>
  <c r="S127" i="2"/>
  <c r="T127" i="2" s="1"/>
  <c r="V126" i="2"/>
  <c r="S126" i="2"/>
  <c r="T126" i="2" s="1"/>
  <c r="V125" i="2"/>
  <c r="S125" i="2"/>
  <c r="T125" i="2" s="1"/>
  <c r="V124" i="2"/>
  <c r="S124" i="2"/>
  <c r="T124" i="2" s="1"/>
  <c r="S258" i="2"/>
  <c r="T258" i="2" s="1"/>
  <c r="V258" i="2"/>
  <c r="S259" i="2"/>
  <c r="T259" i="2" s="1"/>
  <c r="V259" i="2"/>
  <c r="S260" i="2"/>
  <c r="T260" i="2" s="1"/>
  <c r="V260" i="2"/>
  <c r="S261" i="2"/>
  <c r="T261" i="2" s="1"/>
  <c r="V261" i="2"/>
  <c r="S262" i="2"/>
  <c r="T262" i="2" s="1"/>
  <c r="V262" i="2"/>
  <c r="S263" i="2"/>
  <c r="T263" i="2" s="1"/>
  <c r="V263" i="2"/>
  <c r="S264" i="2"/>
  <c r="T264" i="2" s="1"/>
  <c r="V264" i="2"/>
  <c r="S265" i="2"/>
  <c r="T265" i="2" s="1"/>
  <c r="V265" i="2"/>
  <c r="S266" i="2"/>
  <c r="T266" i="2" s="1"/>
  <c r="V266" i="2"/>
  <c r="S267" i="2"/>
  <c r="T267" i="2" s="1"/>
  <c r="V267" i="2"/>
  <c r="S268" i="2"/>
  <c r="T268" i="2" s="1"/>
  <c r="V268" i="2"/>
  <c r="S269" i="2"/>
  <c r="T269" i="2" s="1"/>
  <c r="V269" i="2"/>
  <c r="S270" i="2"/>
  <c r="T270" i="2" s="1"/>
  <c r="V270" i="2"/>
  <c r="S271" i="2"/>
  <c r="T271" i="2" s="1"/>
  <c r="V271" i="2"/>
  <c r="S272" i="2"/>
  <c r="T272" i="2" s="1"/>
  <c r="V272" i="2"/>
  <c r="S273" i="2"/>
  <c r="T273" i="2" s="1"/>
  <c r="V273" i="2"/>
  <c r="S274" i="2"/>
  <c r="T274" i="2" s="1"/>
  <c r="V274" i="2"/>
  <c r="S275" i="2"/>
  <c r="T275" i="2" s="1"/>
  <c r="V275" i="2"/>
  <c r="S276" i="2"/>
  <c r="T276" i="2" s="1"/>
  <c r="V276" i="2"/>
  <c r="V1013" i="2"/>
  <c r="S1013" i="2"/>
  <c r="T1013" i="2" s="1"/>
  <c r="V1012" i="2"/>
  <c r="S1012" i="2"/>
  <c r="T1012" i="2" s="1"/>
  <c r="V1010" i="2"/>
  <c r="S1010" i="2"/>
  <c r="T1010" i="2" s="1"/>
  <c r="V34" i="2"/>
  <c r="S34" i="2"/>
  <c r="T34" i="2" s="1"/>
  <c r="V33" i="2"/>
  <c r="S33" i="2"/>
  <c r="T33" i="2" s="1"/>
  <c r="V32" i="2"/>
  <c r="S32" i="2"/>
  <c r="T32" i="2" s="1"/>
  <c r="V31" i="2"/>
  <c r="S31" i="2"/>
  <c r="T31" i="2" s="1"/>
  <c r="V30" i="2"/>
  <c r="S30" i="2"/>
  <c r="T30" i="2" s="1"/>
  <c r="V29" i="2"/>
  <c r="S29" i="2"/>
  <c r="T29" i="2" s="1"/>
  <c r="V28" i="2"/>
  <c r="S28" i="2"/>
  <c r="T28" i="2" s="1"/>
  <c r="V27" i="2"/>
  <c r="S27" i="2"/>
  <c r="T27" i="2" s="1"/>
  <c r="V26" i="2"/>
  <c r="S26" i="2"/>
  <c r="T26" i="2" s="1"/>
  <c r="V24" i="2"/>
  <c r="S24" i="2"/>
  <c r="T24" i="2" s="1"/>
  <c r="V23" i="2"/>
  <c r="S23" i="2"/>
  <c r="T23" i="2" s="1"/>
  <c r="V22" i="2"/>
  <c r="S22" i="2"/>
  <c r="T22" i="2" s="1"/>
  <c r="V21" i="2"/>
  <c r="S21" i="2"/>
  <c r="T21" i="2" s="1"/>
  <c r="V20" i="2"/>
  <c r="S20" i="2"/>
  <c r="T20" i="2" s="1"/>
  <c r="V19" i="2"/>
  <c r="S19" i="2"/>
  <c r="T19" i="2" s="1"/>
  <c r="V18" i="2"/>
  <c r="S18" i="2"/>
  <c r="T18" i="2" s="1"/>
  <c r="V17" i="2"/>
  <c r="S17" i="2"/>
  <c r="T17" i="2" s="1"/>
  <c r="V16" i="2"/>
  <c r="S16" i="2"/>
  <c r="T16" i="2" s="1"/>
  <c r="V15" i="2"/>
  <c r="S15" i="2"/>
  <c r="T15" i="2" s="1"/>
  <c r="V14" i="2"/>
  <c r="S14" i="2"/>
  <c r="T14" i="2" s="1"/>
  <c r="V13" i="2"/>
  <c r="S13" i="2"/>
  <c r="T13" i="2" s="1"/>
  <c r="V12" i="2"/>
  <c r="S12" i="2"/>
  <c r="T12" i="2" s="1"/>
  <c r="V11" i="2"/>
  <c r="S11" i="2"/>
  <c r="T11" i="2" s="1"/>
  <c r="V10" i="2"/>
  <c r="S10" i="2"/>
  <c r="T10" i="2" s="1"/>
  <c r="V9" i="2"/>
  <c r="S9" i="2"/>
  <c r="T9" i="2" s="1"/>
  <c r="V8" i="2"/>
  <c r="S8" i="2"/>
  <c r="T8" i="2" s="1"/>
  <c r="V7" i="2"/>
  <c r="S7" i="2"/>
  <c r="T7" i="2" s="1"/>
  <c r="V6" i="2"/>
  <c r="S6" i="2"/>
  <c r="T6" i="2" s="1"/>
  <c r="V5" i="2"/>
  <c r="S5" i="2"/>
  <c r="T5" i="2" s="1"/>
  <c r="V4" i="2"/>
  <c r="S4" i="2"/>
  <c r="T4" i="2" s="1"/>
  <c r="V1014" i="2"/>
  <c r="S1014" i="2"/>
  <c r="T1014" i="2" s="1"/>
  <c r="V1011" i="2"/>
  <c r="S1011" i="2"/>
  <c r="T1011" i="2" s="1"/>
  <c r="V1009" i="2"/>
  <c r="S1009" i="2"/>
  <c r="T1009" i="2" s="1"/>
  <c r="V1008" i="2"/>
  <c r="S1008" i="2"/>
  <c r="T1008" i="2" s="1"/>
  <c r="V1007" i="2"/>
  <c r="S1007" i="2"/>
  <c r="T1007" i="2" s="1"/>
  <c r="V1006" i="2"/>
  <c r="S1006" i="2"/>
  <c r="T1006" i="2" s="1"/>
  <c r="V1005" i="2"/>
  <c r="S1005" i="2"/>
  <c r="T1005" i="2" s="1"/>
  <c r="V1004" i="2"/>
  <c r="S1004" i="2"/>
  <c r="T1004" i="2" s="1"/>
  <c r="V1003" i="2"/>
  <c r="S1003" i="2"/>
  <c r="T1003" i="2" s="1"/>
  <c r="V1002" i="2"/>
  <c r="S1002" i="2"/>
  <c r="T1002" i="2" s="1"/>
  <c r="V1001" i="2"/>
  <c r="S1001" i="2"/>
  <c r="T1001" i="2" s="1"/>
  <c r="V1000" i="2"/>
  <c r="S1000" i="2"/>
  <c r="T1000" i="2" s="1"/>
  <c r="V999" i="2"/>
  <c r="S999" i="2"/>
  <c r="T999" i="2" s="1"/>
  <c r="V998" i="2"/>
  <c r="S998" i="2"/>
  <c r="T998" i="2" s="1"/>
  <c r="V997" i="2"/>
  <c r="S997" i="2"/>
  <c r="T997" i="2" s="1"/>
  <c r="V996" i="2"/>
  <c r="S996" i="2"/>
  <c r="T996" i="2" s="1"/>
  <c r="V995" i="2"/>
  <c r="S995" i="2"/>
  <c r="T995" i="2" s="1"/>
  <c r="V994" i="2"/>
  <c r="S994" i="2"/>
  <c r="T994" i="2" s="1"/>
  <c r="V993" i="2"/>
  <c r="S993" i="2"/>
  <c r="T993" i="2" s="1"/>
  <c r="V992" i="2"/>
  <c r="S992" i="2"/>
  <c r="T992" i="2" s="1"/>
  <c r="V991" i="2"/>
  <c r="S991" i="2"/>
  <c r="T991" i="2" s="1"/>
  <c r="V990" i="2"/>
  <c r="S990" i="2"/>
  <c r="T990" i="2" s="1"/>
  <c r="V989" i="2"/>
  <c r="S989" i="2"/>
  <c r="T989" i="2" s="1"/>
  <c r="V988" i="2"/>
  <c r="S988" i="2"/>
  <c r="T988" i="2" s="1"/>
  <c r="V987" i="2"/>
  <c r="S987" i="2"/>
  <c r="T987" i="2" s="1"/>
  <c r="V986" i="2"/>
  <c r="S986" i="2"/>
  <c r="T986" i="2" s="1"/>
  <c r="V985" i="2"/>
  <c r="S985" i="2"/>
  <c r="T985" i="2" s="1"/>
  <c r="V984" i="2"/>
  <c r="S984" i="2"/>
  <c r="T984" i="2" s="1"/>
  <c r="V983" i="2"/>
  <c r="S983" i="2"/>
  <c r="T983" i="2" s="1"/>
  <c r="V982" i="2"/>
  <c r="S982" i="2"/>
  <c r="T982" i="2" s="1"/>
  <c r="V981" i="2"/>
  <c r="S981" i="2"/>
  <c r="T981" i="2" s="1"/>
  <c r="V980" i="2"/>
  <c r="S980" i="2"/>
  <c r="T980" i="2" s="1"/>
  <c r="V979" i="2"/>
  <c r="S979" i="2"/>
  <c r="T979" i="2" s="1"/>
  <c r="V978" i="2"/>
  <c r="S978" i="2"/>
  <c r="T978" i="2" s="1"/>
  <c r="V977" i="2"/>
  <c r="S977" i="2"/>
  <c r="T977" i="2" s="1"/>
  <c r="V976" i="2"/>
  <c r="S976" i="2"/>
  <c r="T976" i="2" s="1"/>
  <c r="V975" i="2"/>
  <c r="S975" i="2"/>
  <c r="T975" i="2" s="1"/>
  <c r="V974" i="2"/>
  <c r="S974" i="2"/>
  <c r="T974" i="2" s="1"/>
  <c r="V973" i="2"/>
  <c r="S973" i="2"/>
  <c r="T973" i="2" s="1"/>
  <c r="V972" i="2"/>
  <c r="S972" i="2"/>
  <c r="T972" i="2" s="1"/>
  <c r="V971" i="2"/>
  <c r="S971" i="2"/>
  <c r="T971" i="2" s="1"/>
  <c r="V970" i="2"/>
  <c r="S970" i="2"/>
  <c r="T970" i="2" s="1"/>
  <c r="V969" i="2"/>
  <c r="S969" i="2"/>
  <c r="T969" i="2" s="1"/>
  <c r="V968" i="2"/>
  <c r="S968" i="2"/>
  <c r="T968" i="2" s="1"/>
  <c r="V967" i="2"/>
  <c r="S967" i="2"/>
  <c r="T967" i="2" s="1"/>
  <c r="V966" i="2"/>
  <c r="S966" i="2"/>
  <c r="T966" i="2" s="1"/>
  <c r="V965" i="2"/>
  <c r="S965" i="2"/>
  <c r="T965" i="2" s="1"/>
  <c r="V964" i="2"/>
  <c r="S964" i="2"/>
  <c r="T964" i="2" s="1"/>
  <c r="V963" i="2"/>
  <c r="S963" i="2"/>
  <c r="T963" i="2" s="1"/>
  <c r="V962" i="2"/>
  <c r="S962" i="2"/>
  <c r="T962" i="2" s="1"/>
  <c r="V961" i="2"/>
  <c r="S961" i="2"/>
  <c r="T961" i="2" s="1"/>
  <c r="V960" i="2"/>
  <c r="S960" i="2"/>
  <c r="T960" i="2" s="1"/>
  <c r="V959" i="2"/>
  <c r="S959" i="2"/>
  <c r="T959" i="2" s="1"/>
  <c r="V958" i="2"/>
  <c r="S958" i="2"/>
  <c r="T958" i="2" s="1"/>
  <c r="V957" i="2"/>
  <c r="S957" i="2"/>
  <c r="T957" i="2" s="1"/>
  <c r="V956" i="2"/>
  <c r="S956" i="2"/>
  <c r="T956" i="2" s="1"/>
  <c r="S123" i="2"/>
  <c r="T123" i="2" s="1"/>
  <c r="V123" i="2"/>
  <c r="S95" i="2"/>
  <c r="T95" i="2" s="1"/>
  <c r="V95" i="2"/>
  <c r="S96" i="2"/>
  <c r="T96" i="2" s="1"/>
  <c r="V96" i="2"/>
  <c r="S97" i="2"/>
  <c r="T97" i="2" s="1"/>
  <c r="V97" i="2"/>
  <c r="S98" i="2"/>
  <c r="T98" i="2" s="1"/>
  <c r="V98" i="2"/>
  <c r="S99" i="2"/>
  <c r="T99" i="2" s="1"/>
  <c r="V99" i="2"/>
  <c r="S100" i="2"/>
  <c r="T100" i="2" s="1"/>
  <c r="V100" i="2"/>
  <c r="S101" i="2"/>
  <c r="T101" i="2" s="1"/>
  <c r="V101" i="2"/>
  <c r="S102" i="2"/>
  <c r="T102" i="2" s="1"/>
  <c r="V102" i="2"/>
  <c r="S103" i="2"/>
  <c r="T103" i="2" s="1"/>
  <c r="V103" i="2"/>
  <c r="S104" i="2"/>
  <c r="T104" i="2" s="1"/>
  <c r="V104" i="2"/>
  <c r="S105" i="2"/>
  <c r="T105" i="2" s="1"/>
  <c r="V105" i="2"/>
  <c r="S106" i="2"/>
  <c r="T106" i="2" s="1"/>
  <c r="V106" i="2"/>
  <c r="S107" i="2"/>
  <c r="T107" i="2" s="1"/>
  <c r="V107" i="2"/>
  <c r="S108" i="2"/>
  <c r="T108" i="2" s="1"/>
  <c r="V108" i="2"/>
  <c r="S109" i="2"/>
  <c r="T109" i="2" s="1"/>
  <c r="V109" i="2"/>
  <c r="S110" i="2"/>
  <c r="T110" i="2" s="1"/>
  <c r="V110" i="2"/>
  <c r="S111" i="2"/>
  <c r="T111" i="2" s="1"/>
  <c r="V111" i="2"/>
  <c r="S112" i="2"/>
  <c r="T112" i="2" s="1"/>
  <c r="V112" i="2"/>
  <c r="S113" i="2"/>
  <c r="T113" i="2" s="1"/>
  <c r="V113" i="2"/>
  <c r="S114" i="2"/>
  <c r="T114" i="2" s="1"/>
  <c r="V114" i="2"/>
  <c r="S115" i="2"/>
  <c r="T115" i="2" s="1"/>
  <c r="V115" i="2"/>
  <c r="S116" i="2"/>
  <c r="T116" i="2" s="1"/>
  <c r="V116" i="2"/>
  <c r="S117" i="2"/>
  <c r="T117" i="2" s="1"/>
  <c r="V117" i="2"/>
  <c r="S118" i="2"/>
  <c r="T118" i="2" s="1"/>
  <c r="V118" i="2"/>
  <c r="S119" i="2"/>
  <c r="T119" i="2" s="1"/>
  <c r="V119" i="2"/>
  <c r="S120" i="2"/>
  <c r="T120" i="2" s="1"/>
  <c r="V120" i="2"/>
  <c r="S121" i="2"/>
  <c r="T121" i="2" s="1"/>
  <c r="V121" i="2"/>
  <c r="S122" i="2"/>
  <c r="T122" i="2" s="1"/>
  <c r="V122" i="2"/>
  <c r="S277" i="2"/>
  <c r="T277" i="2" s="1"/>
  <c r="V277" i="2"/>
  <c r="S278" i="2"/>
  <c r="T278" i="2" s="1"/>
  <c r="V278" i="2"/>
  <c r="S279" i="2"/>
  <c r="T279" i="2" s="1"/>
  <c r="V279" i="2"/>
  <c r="S280" i="2"/>
  <c r="T280" i="2" s="1"/>
  <c r="V280" i="2"/>
  <c r="S281" i="2"/>
  <c r="T281" i="2" s="1"/>
  <c r="V281" i="2"/>
  <c r="S282" i="2"/>
  <c r="T282" i="2" s="1"/>
  <c r="V282" i="2"/>
  <c r="S283" i="2"/>
  <c r="T283" i="2" s="1"/>
  <c r="V283" i="2"/>
  <c r="S284" i="2"/>
  <c r="T284" i="2" s="1"/>
  <c r="V284" i="2"/>
  <c r="S285" i="2"/>
  <c r="T285" i="2" s="1"/>
  <c r="V285" i="2"/>
  <c r="S286" i="2"/>
  <c r="T286" i="2" s="1"/>
  <c r="V286" i="2"/>
  <c r="S287" i="2"/>
  <c r="T287" i="2" s="1"/>
  <c r="V287" i="2"/>
  <c r="S288" i="2"/>
  <c r="T288" i="2" s="1"/>
  <c r="V288" i="2"/>
  <c r="S289" i="2"/>
  <c r="T289" i="2" s="1"/>
  <c r="V289" i="2"/>
  <c r="S290" i="2"/>
  <c r="T290" i="2" s="1"/>
  <c r="V290" i="2"/>
  <c r="S291" i="2"/>
  <c r="T291" i="2" s="1"/>
  <c r="V291" i="2"/>
  <c r="S292" i="2"/>
  <c r="T292" i="2" s="1"/>
  <c r="V292" i="2"/>
  <c r="S293" i="2"/>
  <c r="T293" i="2" s="1"/>
  <c r="V293" i="2"/>
  <c r="S294" i="2"/>
  <c r="T294" i="2" s="1"/>
  <c r="V294" i="2"/>
  <c r="S295" i="2"/>
  <c r="T295" i="2" s="1"/>
  <c r="V295" i="2"/>
  <c r="S296" i="2"/>
  <c r="T296" i="2" s="1"/>
  <c r="V296" i="2"/>
  <c r="S297" i="2"/>
  <c r="T297" i="2" s="1"/>
  <c r="V297" i="2"/>
  <c r="S298" i="2"/>
  <c r="T298" i="2" s="1"/>
  <c r="V298" i="2"/>
  <c r="S299" i="2"/>
  <c r="T299" i="2" s="1"/>
  <c r="V299" i="2"/>
  <c r="S300" i="2"/>
  <c r="T300" i="2" s="1"/>
  <c r="V300" i="2"/>
  <c r="S301" i="2"/>
  <c r="T301" i="2" s="1"/>
  <c r="V301" i="2"/>
  <c r="S302" i="2"/>
  <c r="T302" i="2" s="1"/>
  <c r="V302" i="2"/>
  <c r="S303" i="2"/>
  <c r="T303" i="2" s="1"/>
  <c r="V303" i="2"/>
  <c r="S304" i="2"/>
  <c r="T304" i="2" s="1"/>
  <c r="V304" i="2"/>
  <c r="S305" i="2"/>
  <c r="T305" i="2" s="1"/>
  <c r="V305" i="2"/>
  <c r="S306" i="2"/>
  <c r="T306" i="2" s="1"/>
  <c r="V306" i="2"/>
  <c r="S307" i="2"/>
  <c r="T307" i="2" s="1"/>
  <c r="V307" i="2"/>
  <c r="S308" i="2"/>
  <c r="T308" i="2" s="1"/>
  <c r="V308" i="2"/>
  <c r="S309" i="2"/>
  <c r="T309" i="2" s="1"/>
  <c r="V309" i="2"/>
  <c r="S310" i="2"/>
  <c r="T310" i="2" s="1"/>
  <c r="V310" i="2"/>
  <c r="S311" i="2"/>
  <c r="T311" i="2" s="1"/>
  <c r="V311" i="2"/>
  <c r="S312" i="2"/>
  <c r="T312" i="2" s="1"/>
  <c r="V312" i="2"/>
  <c r="S313" i="2"/>
  <c r="T313" i="2" s="1"/>
  <c r="V313" i="2"/>
  <c r="S314" i="2"/>
  <c r="T314" i="2" s="1"/>
  <c r="V314" i="2"/>
  <c r="S315" i="2"/>
  <c r="T315" i="2" s="1"/>
  <c r="V315" i="2"/>
  <c r="S316" i="2"/>
  <c r="T316" i="2" s="1"/>
  <c r="V316" i="2"/>
  <c r="S317" i="2"/>
  <c r="T317" i="2" s="1"/>
  <c r="V317" i="2"/>
  <c r="S318" i="2"/>
  <c r="T318" i="2" s="1"/>
  <c r="V318" i="2"/>
  <c r="S319" i="2"/>
  <c r="T319" i="2" s="1"/>
  <c r="V319" i="2"/>
  <c r="S320" i="2"/>
  <c r="T320" i="2" s="1"/>
  <c r="V320" i="2"/>
  <c r="S321" i="2"/>
  <c r="T321" i="2" s="1"/>
  <c r="V321" i="2"/>
  <c r="S322" i="2"/>
  <c r="T322" i="2" s="1"/>
  <c r="V322" i="2"/>
  <c r="S323" i="2"/>
  <c r="T323" i="2" s="1"/>
  <c r="V323" i="2"/>
  <c r="S324" i="2"/>
  <c r="T324" i="2" s="1"/>
  <c r="V324" i="2"/>
  <c r="S325" i="2"/>
  <c r="T325" i="2" s="1"/>
  <c r="V325" i="2"/>
  <c r="S326" i="2"/>
  <c r="T326" i="2" s="1"/>
  <c r="V326" i="2"/>
  <c r="S327" i="2"/>
  <c r="T327" i="2" s="1"/>
  <c r="V327" i="2"/>
  <c r="S328" i="2"/>
  <c r="T328" i="2" s="1"/>
  <c r="V328" i="2"/>
  <c r="S329" i="2"/>
  <c r="T329" i="2" s="1"/>
  <c r="V329" i="2"/>
  <c r="S330" i="2"/>
  <c r="T330" i="2" s="1"/>
  <c r="V330" i="2"/>
  <c r="S331" i="2"/>
  <c r="T331" i="2" s="1"/>
  <c r="V331" i="2"/>
  <c r="S332" i="2"/>
  <c r="T332" i="2" s="1"/>
  <c r="V332" i="2"/>
  <c r="S333" i="2"/>
  <c r="T333" i="2" s="1"/>
  <c r="V333" i="2"/>
  <c r="S334" i="2"/>
  <c r="T334" i="2" s="1"/>
  <c r="V334" i="2"/>
  <c r="S335" i="2"/>
  <c r="T335" i="2" s="1"/>
  <c r="V335" i="2"/>
  <c r="S336" i="2"/>
  <c r="T336" i="2" s="1"/>
  <c r="V336" i="2"/>
  <c r="S337" i="2"/>
  <c r="T337" i="2" s="1"/>
  <c r="V337" i="2"/>
  <c r="S338" i="2"/>
  <c r="T338" i="2" s="1"/>
  <c r="V338" i="2"/>
  <c r="S339" i="2"/>
  <c r="T339" i="2" s="1"/>
  <c r="V339" i="2"/>
  <c r="S340" i="2"/>
  <c r="T340" i="2" s="1"/>
  <c r="V340" i="2"/>
  <c r="S341" i="2"/>
  <c r="T341" i="2" s="1"/>
  <c r="V341" i="2"/>
  <c r="S342" i="2"/>
  <c r="T342" i="2" s="1"/>
  <c r="V342" i="2"/>
  <c r="S343" i="2"/>
  <c r="T343" i="2" s="1"/>
  <c r="V343" i="2"/>
  <c r="S344" i="2"/>
  <c r="T344" i="2" s="1"/>
  <c r="V344" i="2"/>
  <c r="S345" i="2"/>
  <c r="T345" i="2" s="1"/>
  <c r="V345" i="2"/>
  <c r="S346" i="2"/>
  <c r="T346" i="2" s="1"/>
  <c r="V346" i="2"/>
  <c r="S347" i="2"/>
  <c r="T347" i="2" s="1"/>
  <c r="V347" i="2"/>
  <c r="S348" i="2"/>
  <c r="T348" i="2" s="1"/>
  <c r="V348" i="2"/>
  <c r="S349" i="2"/>
  <c r="T349" i="2" s="1"/>
  <c r="V349" i="2"/>
  <c r="S350" i="2"/>
  <c r="T350" i="2" s="1"/>
  <c r="V350" i="2"/>
  <c r="S351" i="2"/>
  <c r="T351" i="2" s="1"/>
  <c r="V351" i="2"/>
  <c r="S352" i="2"/>
  <c r="T352" i="2" s="1"/>
  <c r="V352" i="2"/>
  <c r="S353" i="2"/>
  <c r="T353" i="2" s="1"/>
  <c r="V353" i="2"/>
  <c r="S354" i="2"/>
  <c r="T354" i="2" s="1"/>
  <c r="V354" i="2"/>
  <c r="S355" i="2"/>
  <c r="T355" i="2" s="1"/>
  <c r="V355" i="2"/>
  <c r="S356" i="2"/>
  <c r="T356" i="2" s="1"/>
  <c r="V356" i="2"/>
  <c r="S357" i="2"/>
  <c r="T357" i="2" s="1"/>
  <c r="V357" i="2"/>
  <c r="S358" i="2"/>
  <c r="T358" i="2" s="1"/>
  <c r="V358" i="2"/>
  <c r="S359" i="2"/>
  <c r="T359" i="2" s="1"/>
  <c r="V359" i="2"/>
  <c r="S360" i="2"/>
  <c r="T360" i="2" s="1"/>
  <c r="V360" i="2"/>
  <c r="S361" i="2"/>
  <c r="T361" i="2" s="1"/>
  <c r="V361" i="2"/>
  <c r="S362" i="2"/>
  <c r="T362" i="2" s="1"/>
  <c r="V362" i="2"/>
  <c r="S363" i="2"/>
  <c r="T363" i="2" s="1"/>
  <c r="V363" i="2"/>
  <c r="S364" i="2"/>
  <c r="T364" i="2" s="1"/>
  <c r="V364" i="2"/>
  <c r="S365" i="2"/>
  <c r="T365" i="2" s="1"/>
  <c r="V365" i="2"/>
  <c r="S366" i="2"/>
  <c r="T366" i="2" s="1"/>
  <c r="V366" i="2"/>
  <c r="S367" i="2"/>
  <c r="T367" i="2" s="1"/>
  <c r="V367" i="2"/>
  <c r="S368" i="2"/>
  <c r="T368" i="2" s="1"/>
  <c r="V368" i="2"/>
  <c r="S369" i="2"/>
  <c r="T369" i="2" s="1"/>
  <c r="V369" i="2"/>
  <c r="S370" i="2"/>
  <c r="T370" i="2" s="1"/>
  <c r="V370" i="2"/>
  <c r="S371" i="2"/>
  <c r="T371" i="2" s="1"/>
  <c r="V371" i="2"/>
  <c r="S372" i="2"/>
  <c r="T372" i="2" s="1"/>
  <c r="V372" i="2"/>
  <c r="S373" i="2"/>
  <c r="T373" i="2" s="1"/>
  <c r="V373" i="2"/>
  <c r="S374" i="2"/>
  <c r="T374" i="2" s="1"/>
  <c r="V374" i="2"/>
  <c r="S375" i="2"/>
  <c r="T375" i="2" s="1"/>
  <c r="V375" i="2"/>
  <c r="S376" i="2"/>
  <c r="T376" i="2" s="1"/>
  <c r="V376" i="2"/>
  <c r="S377" i="2"/>
  <c r="T377" i="2" s="1"/>
  <c r="V377" i="2"/>
  <c r="S378" i="2"/>
  <c r="T378" i="2" s="1"/>
  <c r="V378" i="2"/>
  <c r="S379" i="2"/>
  <c r="T379" i="2" s="1"/>
  <c r="V379" i="2"/>
  <c r="S380" i="2"/>
  <c r="T380" i="2" s="1"/>
  <c r="V380" i="2"/>
  <c r="S381" i="2"/>
  <c r="T381" i="2" s="1"/>
  <c r="V381" i="2"/>
  <c r="S382" i="2"/>
  <c r="T382" i="2" s="1"/>
  <c r="V382" i="2"/>
  <c r="S383" i="2"/>
  <c r="T383" i="2" s="1"/>
  <c r="V383" i="2"/>
  <c r="S384" i="2"/>
  <c r="T384" i="2" s="1"/>
  <c r="V384" i="2"/>
  <c r="S385" i="2"/>
  <c r="T385" i="2" s="1"/>
  <c r="V385" i="2"/>
  <c r="S386" i="2"/>
  <c r="T386" i="2" s="1"/>
  <c r="V386" i="2"/>
  <c r="S387" i="2"/>
  <c r="T387" i="2" s="1"/>
  <c r="V387" i="2"/>
  <c r="S388" i="2"/>
  <c r="T388" i="2" s="1"/>
  <c r="V388" i="2"/>
  <c r="S389" i="2"/>
  <c r="T389" i="2" s="1"/>
  <c r="V389" i="2"/>
  <c r="S390" i="2"/>
  <c r="T390" i="2" s="1"/>
  <c r="V390" i="2"/>
  <c r="S391" i="2"/>
  <c r="T391" i="2" s="1"/>
  <c r="V391" i="2"/>
  <c r="S392" i="2"/>
  <c r="T392" i="2" s="1"/>
  <c r="V392" i="2"/>
  <c r="S393" i="2"/>
  <c r="T393" i="2" s="1"/>
  <c r="V393" i="2"/>
  <c r="S394" i="2"/>
  <c r="T394" i="2" s="1"/>
  <c r="V394" i="2"/>
  <c r="S395" i="2"/>
  <c r="T395" i="2" s="1"/>
  <c r="V395" i="2"/>
  <c r="S396" i="2"/>
  <c r="T396" i="2" s="1"/>
  <c r="V396" i="2"/>
  <c r="S397" i="2"/>
  <c r="T397" i="2" s="1"/>
  <c r="V397" i="2"/>
  <c r="S398" i="2"/>
  <c r="T398" i="2" s="1"/>
  <c r="V398" i="2"/>
  <c r="S399" i="2"/>
  <c r="T399" i="2" s="1"/>
  <c r="V399" i="2"/>
  <c r="S400" i="2"/>
  <c r="T400" i="2" s="1"/>
  <c r="V400" i="2"/>
  <c r="S401" i="2"/>
  <c r="T401" i="2" s="1"/>
  <c r="V401" i="2"/>
  <c r="S402" i="2"/>
  <c r="T402" i="2" s="1"/>
  <c r="V402" i="2"/>
  <c r="S403" i="2"/>
  <c r="T403" i="2" s="1"/>
  <c r="V403" i="2"/>
  <c r="S404" i="2"/>
  <c r="T404" i="2" s="1"/>
  <c r="V404" i="2"/>
  <c r="S405" i="2"/>
  <c r="T405" i="2" s="1"/>
  <c r="V405" i="2"/>
  <c r="S406" i="2"/>
  <c r="T406" i="2" s="1"/>
  <c r="V406" i="2"/>
  <c r="S407" i="2"/>
  <c r="T407" i="2" s="1"/>
  <c r="V407" i="2"/>
  <c r="S408" i="2"/>
  <c r="T408" i="2" s="1"/>
  <c r="V408" i="2"/>
  <c r="S409" i="2"/>
  <c r="T409" i="2" s="1"/>
  <c r="V409" i="2"/>
  <c r="S410" i="2"/>
  <c r="T410" i="2" s="1"/>
  <c r="V410" i="2"/>
  <c r="S411" i="2"/>
  <c r="T411" i="2" s="1"/>
  <c r="V411" i="2"/>
  <c r="S412" i="2"/>
  <c r="T412" i="2" s="1"/>
  <c r="V412" i="2"/>
  <c r="S413" i="2"/>
  <c r="T413" i="2" s="1"/>
  <c r="V413" i="2"/>
  <c r="S414" i="2"/>
  <c r="T414" i="2" s="1"/>
  <c r="V414" i="2"/>
  <c r="S415" i="2"/>
  <c r="T415" i="2" s="1"/>
  <c r="V415" i="2"/>
  <c r="S416" i="2"/>
  <c r="T416" i="2" s="1"/>
  <c r="V416" i="2"/>
  <c r="S417" i="2"/>
  <c r="T417" i="2" s="1"/>
  <c r="V417" i="2"/>
  <c r="S418" i="2"/>
  <c r="T418" i="2" s="1"/>
  <c r="V418" i="2"/>
  <c r="S419" i="2"/>
  <c r="T419" i="2" s="1"/>
  <c r="V419" i="2"/>
  <c r="S420" i="2"/>
  <c r="T420" i="2" s="1"/>
  <c r="V420" i="2"/>
  <c r="S421" i="2"/>
  <c r="T421" i="2" s="1"/>
  <c r="V421" i="2"/>
  <c r="S422" i="2"/>
  <c r="T422" i="2" s="1"/>
  <c r="V422" i="2"/>
  <c r="S423" i="2"/>
  <c r="T423" i="2" s="1"/>
  <c r="V423" i="2"/>
  <c r="S424" i="2"/>
  <c r="T424" i="2" s="1"/>
  <c r="V424" i="2"/>
  <c r="S425" i="2"/>
  <c r="T425" i="2" s="1"/>
  <c r="V425" i="2"/>
  <c r="S426" i="2"/>
  <c r="T426" i="2" s="1"/>
  <c r="V426" i="2"/>
  <c r="S427" i="2"/>
  <c r="T427" i="2" s="1"/>
  <c r="V427" i="2"/>
  <c r="S428" i="2"/>
  <c r="T428" i="2" s="1"/>
  <c r="V428" i="2"/>
  <c r="S429" i="2"/>
  <c r="T429" i="2" s="1"/>
  <c r="V429" i="2"/>
  <c r="S430" i="2"/>
  <c r="T430" i="2" s="1"/>
  <c r="V430" i="2"/>
  <c r="S431" i="2"/>
  <c r="T431" i="2" s="1"/>
  <c r="V431" i="2"/>
  <c r="S432" i="2"/>
  <c r="T432" i="2" s="1"/>
  <c r="V432" i="2"/>
  <c r="S433" i="2"/>
  <c r="T433" i="2" s="1"/>
  <c r="V433" i="2"/>
  <c r="S434" i="2"/>
  <c r="T434" i="2" s="1"/>
  <c r="V434" i="2"/>
  <c r="S435" i="2"/>
  <c r="T435" i="2" s="1"/>
  <c r="V435" i="2"/>
  <c r="S436" i="2"/>
  <c r="T436" i="2" s="1"/>
  <c r="V436" i="2"/>
  <c r="S437" i="2"/>
  <c r="T437" i="2" s="1"/>
  <c r="V437" i="2"/>
  <c r="S438" i="2"/>
  <c r="T438" i="2" s="1"/>
  <c r="V438" i="2"/>
  <c r="S439" i="2"/>
  <c r="T439" i="2" s="1"/>
  <c r="V439" i="2"/>
  <c r="S440" i="2"/>
  <c r="T440" i="2" s="1"/>
  <c r="V440" i="2"/>
  <c r="S441" i="2"/>
  <c r="T441" i="2" s="1"/>
  <c r="V441" i="2"/>
  <c r="S442" i="2"/>
  <c r="T442" i="2" s="1"/>
  <c r="V442" i="2"/>
  <c r="S443" i="2"/>
  <c r="T443" i="2" s="1"/>
  <c r="V443" i="2"/>
  <c r="S444" i="2"/>
  <c r="T444" i="2" s="1"/>
  <c r="V444" i="2"/>
  <c r="S445" i="2"/>
  <c r="T445" i="2" s="1"/>
  <c r="V445" i="2"/>
  <c r="S446" i="2"/>
  <c r="T446" i="2" s="1"/>
  <c r="V446" i="2"/>
  <c r="S447" i="2"/>
  <c r="T447" i="2" s="1"/>
  <c r="V447" i="2"/>
  <c r="S448" i="2"/>
  <c r="T448" i="2" s="1"/>
  <c r="V448" i="2"/>
  <c r="S449" i="2"/>
  <c r="T449" i="2" s="1"/>
  <c r="V449" i="2"/>
  <c r="S450" i="2"/>
  <c r="T450" i="2" s="1"/>
  <c r="V450" i="2"/>
  <c r="S451" i="2"/>
  <c r="T451" i="2" s="1"/>
  <c r="V451" i="2"/>
  <c r="S452" i="2"/>
  <c r="T452" i="2" s="1"/>
  <c r="V452" i="2"/>
  <c r="S453" i="2"/>
  <c r="T453" i="2" s="1"/>
  <c r="V453" i="2"/>
  <c r="S454" i="2"/>
  <c r="T454" i="2" s="1"/>
  <c r="V454" i="2"/>
  <c r="S455" i="2"/>
  <c r="T455" i="2" s="1"/>
  <c r="V455" i="2"/>
  <c r="S456" i="2"/>
  <c r="T456" i="2" s="1"/>
  <c r="V456" i="2"/>
  <c r="S457" i="2"/>
  <c r="T457" i="2" s="1"/>
  <c r="V457" i="2"/>
  <c r="S458" i="2"/>
  <c r="T458" i="2" s="1"/>
  <c r="V458" i="2"/>
  <c r="S459" i="2"/>
  <c r="T459" i="2" s="1"/>
  <c r="V459" i="2"/>
  <c r="S460" i="2"/>
  <c r="T460" i="2" s="1"/>
  <c r="V460" i="2"/>
  <c r="S461" i="2"/>
  <c r="T461" i="2" s="1"/>
  <c r="V461" i="2"/>
  <c r="S462" i="2"/>
  <c r="T462" i="2" s="1"/>
  <c r="V462" i="2"/>
  <c r="S463" i="2"/>
  <c r="T463" i="2" s="1"/>
  <c r="V463" i="2"/>
  <c r="S464" i="2"/>
  <c r="T464" i="2" s="1"/>
  <c r="V464" i="2"/>
  <c r="S465" i="2"/>
  <c r="T465" i="2" s="1"/>
  <c r="V465" i="2"/>
  <c r="S466" i="2"/>
  <c r="T466" i="2" s="1"/>
  <c r="V466" i="2"/>
  <c r="S467" i="2"/>
  <c r="T467" i="2" s="1"/>
  <c r="V467" i="2"/>
  <c r="S468" i="2"/>
  <c r="T468" i="2" s="1"/>
  <c r="V468" i="2"/>
  <c r="S469" i="2"/>
  <c r="T469" i="2" s="1"/>
  <c r="V469" i="2"/>
  <c r="S470" i="2"/>
  <c r="T470" i="2" s="1"/>
  <c r="V470" i="2"/>
  <c r="S471" i="2"/>
  <c r="T471" i="2" s="1"/>
  <c r="V471" i="2"/>
  <c r="S472" i="2"/>
  <c r="T472" i="2" s="1"/>
  <c r="V472" i="2"/>
  <c r="S473" i="2"/>
  <c r="T473" i="2" s="1"/>
  <c r="V473" i="2"/>
  <c r="S474" i="2"/>
  <c r="T474" i="2" s="1"/>
  <c r="V474" i="2"/>
  <c r="S475" i="2"/>
  <c r="T475" i="2" s="1"/>
  <c r="V475" i="2"/>
  <c r="S476" i="2"/>
  <c r="T476" i="2" s="1"/>
  <c r="V476" i="2"/>
  <c r="S477" i="2"/>
  <c r="T477" i="2" s="1"/>
  <c r="V477" i="2"/>
  <c r="S478" i="2"/>
  <c r="T478" i="2" s="1"/>
  <c r="V478" i="2"/>
  <c r="S479" i="2"/>
  <c r="T479" i="2" s="1"/>
  <c r="V479" i="2"/>
  <c r="S480" i="2"/>
  <c r="T480" i="2" s="1"/>
  <c r="V480" i="2"/>
  <c r="S481" i="2"/>
  <c r="T481" i="2" s="1"/>
  <c r="V481" i="2"/>
  <c r="S482" i="2"/>
  <c r="T482" i="2" s="1"/>
  <c r="V482" i="2"/>
  <c r="S483" i="2"/>
  <c r="T483" i="2" s="1"/>
  <c r="V483" i="2"/>
  <c r="S484" i="2"/>
  <c r="T484" i="2" s="1"/>
  <c r="V484" i="2"/>
  <c r="S485" i="2"/>
  <c r="T485" i="2" s="1"/>
  <c r="V485" i="2"/>
  <c r="S486" i="2"/>
  <c r="T486" i="2" s="1"/>
  <c r="V486" i="2"/>
  <c r="S487" i="2"/>
  <c r="T487" i="2" s="1"/>
  <c r="V487" i="2"/>
  <c r="S488" i="2"/>
  <c r="T488" i="2" s="1"/>
  <c r="V488" i="2"/>
  <c r="S489" i="2"/>
  <c r="T489" i="2" s="1"/>
  <c r="V489" i="2"/>
  <c r="S490" i="2"/>
  <c r="T490" i="2" s="1"/>
  <c r="V490" i="2"/>
  <c r="S491" i="2"/>
  <c r="T491" i="2" s="1"/>
  <c r="V491" i="2"/>
  <c r="S492" i="2"/>
  <c r="T492" i="2" s="1"/>
  <c r="V492" i="2"/>
  <c r="S493" i="2"/>
  <c r="T493" i="2" s="1"/>
  <c r="V493" i="2"/>
  <c r="S494" i="2"/>
  <c r="T494" i="2" s="1"/>
  <c r="V494" i="2"/>
  <c r="S495" i="2"/>
  <c r="T495" i="2" s="1"/>
  <c r="V495" i="2"/>
  <c r="S496" i="2"/>
  <c r="T496" i="2" s="1"/>
  <c r="V496" i="2"/>
  <c r="S497" i="2"/>
  <c r="T497" i="2" s="1"/>
  <c r="V497" i="2"/>
  <c r="S498" i="2"/>
  <c r="T498" i="2" s="1"/>
  <c r="V498" i="2"/>
  <c r="S499" i="2"/>
  <c r="T499" i="2" s="1"/>
  <c r="V499" i="2"/>
  <c r="S500" i="2"/>
  <c r="T500" i="2" s="1"/>
  <c r="V500" i="2"/>
  <c r="S501" i="2"/>
  <c r="T501" i="2" s="1"/>
  <c r="V501" i="2"/>
  <c r="S502" i="2"/>
  <c r="T502" i="2" s="1"/>
  <c r="V502" i="2"/>
  <c r="S503" i="2"/>
  <c r="T503" i="2" s="1"/>
  <c r="V503" i="2"/>
  <c r="S504" i="2"/>
  <c r="T504" i="2" s="1"/>
  <c r="V504" i="2"/>
  <c r="S505" i="2"/>
  <c r="T505" i="2" s="1"/>
  <c r="V505" i="2"/>
  <c r="S506" i="2"/>
  <c r="T506" i="2" s="1"/>
  <c r="V506" i="2"/>
  <c r="S507" i="2"/>
  <c r="T507" i="2" s="1"/>
  <c r="V507" i="2"/>
  <c r="S508" i="2"/>
  <c r="T508" i="2" s="1"/>
  <c r="V508" i="2"/>
  <c r="S509" i="2"/>
  <c r="T509" i="2" s="1"/>
  <c r="V509" i="2"/>
  <c r="S510" i="2"/>
  <c r="T510" i="2" s="1"/>
  <c r="V510" i="2"/>
  <c r="S511" i="2"/>
  <c r="T511" i="2" s="1"/>
  <c r="V511" i="2"/>
  <c r="S512" i="2"/>
  <c r="T512" i="2" s="1"/>
  <c r="V512" i="2"/>
  <c r="S513" i="2"/>
  <c r="T513" i="2" s="1"/>
  <c r="V513" i="2"/>
  <c r="S514" i="2"/>
  <c r="T514" i="2" s="1"/>
  <c r="V514" i="2"/>
  <c r="S515" i="2"/>
  <c r="T515" i="2" s="1"/>
  <c r="V515" i="2"/>
  <c r="S516" i="2"/>
  <c r="T516" i="2" s="1"/>
  <c r="V516" i="2"/>
  <c r="S517" i="2"/>
  <c r="T517" i="2" s="1"/>
  <c r="V517" i="2"/>
  <c r="S518" i="2"/>
  <c r="T518" i="2" s="1"/>
  <c r="V518" i="2"/>
  <c r="S519" i="2"/>
  <c r="T519" i="2" s="1"/>
  <c r="V519" i="2"/>
  <c r="S520" i="2"/>
  <c r="T520" i="2" s="1"/>
  <c r="V520" i="2"/>
  <c r="S521" i="2"/>
  <c r="T521" i="2" s="1"/>
  <c r="V521" i="2"/>
  <c r="S522" i="2"/>
  <c r="T522" i="2" s="1"/>
  <c r="V522" i="2"/>
  <c r="S523" i="2"/>
  <c r="T523" i="2" s="1"/>
  <c r="V523" i="2"/>
  <c r="S524" i="2"/>
  <c r="T524" i="2" s="1"/>
  <c r="V524" i="2"/>
  <c r="S525" i="2"/>
  <c r="T525" i="2" s="1"/>
  <c r="V525" i="2"/>
  <c r="S526" i="2"/>
  <c r="T526" i="2" s="1"/>
  <c r="V526" i="2"/>
  <c r="S527" i="2"/>
  <c r="T527" i="2" s="1"/>
  <c r="V527" i="2"/>
  <c r="S528" i="2"/>
  <c r="T528" i="2" s="1"/>
  <c r="V528" i="2"/>
  <c r="S529" i="2"/>
  <c r="T529" i="2" s="1"/>
  <c r="V529" i="2"/>
  <c r="S530" i="2"/>
  <c r="T530" i="2" s="1"/>
  <c r="V530" i="2"/>
  <c r="S531" i="2"/>
  <c r="T531" i="2" s="1"/>
  <c r="V531" i="2"/>
  <c r="S532" i="2"/>
  <c r="T532" i="2" s="1"/>
  <c r="V532" i="2"/>
  <c r="S533" i="2"/>
  <c r="T533" i="2" s="1"/>
  <c r="V533" i="2"/>
  <c r="S534" i="2"/>
  <c r="T534" i="2" s="1"/>
  <c r="V534" i="2"/>
  <c r="S535" i="2"/>
  <c r="T535" i="2" s="1"/>
  <c r="V535" i="2"/>
  <c r="S536" i="2"/>
  <c r="T536" i="2" s="1"/>
  <c r="V536" i="2"/>
  <c r="S537" i="2"/>
  <c r="T537" i="2" s="1"/>
  <c r="V537" i="2"/>
  <c r="S538" i="2"/>
  <c r="T538" i="2" s="1"/>
  <c r="V538" i="2"/>
  <c r="S539" i="2"/>
  <c r="T539" i="2" s="1"/>
  <c r="V539" i="2"/>
  <c r="S540" i="2"/>
  <c r="T540" i="2" s="1"/>
  <c r="V540" i="2"/>
  <c r="S541" i="2"/>
  <c r="T541" i="2" s="1"/>
  <c r="V541" i="2"/>
  <c r="S542" i="2"/>
  <c r="T542" i="2" s="1"/>
  <c r="V542" i="2"/>
  <c r="S543" i="2"/>
  <c r="T543" i="2" s="1"/>
  <c r="V543" i="2"/>
  <c r="S544" i="2"/>
  <c r="T544" i="2" s="1"/>
  <c r="V544" i="2"/>
  <c r="S545" i="2"/>
  <c r="T545" i="2" s="1"/>
  <c r="V545" i="2"/>
  <c r="S546" i="2"/>
  <c r="T546" i="2" s="1"/>
  <c r="V546" i="2"/>
  <c r="S547" i="2"/>
  <c r="T547" i="2" s="1"/>
  <c r="V547" i="2"/>
  <c r="S548" i="2"/>
  <c r="T548" i="2" s="1"/>
  <c r="V548" i="2"/>
  <c r="S549" i="2"/>
  <c r="T549" i="2" s="1"/>
  <c r="V549" i="2"/>
  <c r="S550" i="2"/>
  <c r="T550" i="2" s="1"/>
  <c r="V550" i="2"/>
  <c r="S551" i="2"/>
  <c r="T551" i="2" s="1"/>
  <c r="V551" i="2"/>
  <c r="S552" i="2"/>
  <c r="T552" i="2" s="1"/>
  <c r="V552" i="2"/>
  <c r="S553" i="2"/>
  <c r="T553" i="2" s="1"/>
  <c r="V553" i="2"/>
  <c r="S554" i="2"/>
  <c r="T554" i="2" s="1"/>
  <c r="V554" i="2"/>
  <c r="S555" i="2"/>
  <c r="T555" i="2" s="1"/>
  <c r="V555" i="2"/>
  <c r="S556" i="2"/>
  <c r="T556" i="2" s="1"/>
  <c r="V556" i="2"/>
  <c r="S557" i="2"/>
  <c r="T557" i="2" s="1"/>
  <c r="V557" i="2"/>
  <c r="S558" i="2"/>
  <c r="T558" i="2" s="1"/>
  <c r="V558" i="2"/>
  <c r="S559" i="2"/>
  <c r="T559" i="2" s="1"/>
  <c r="V559" i="2"/>
  <c r="S560" i="2"/>
  <c r="T560" i="2" s="1"/>
  <c r="V560" i="2"/>
  <c r="S561" i="2"/>
  <c r="T561" i="2" s="1"/>
  <c r="V561" i="2"/>
  <c r="S562" i="2"/>
  <c r="T562" i="2" s="1"/>
  <c r="V562" i="2"/>
  <c r="S563" i="2"/>
  <c r="T563" i="2" s="1"/>
  <c r="V563" i="2"/>
  <c r="S564" i="2"/>
  <c r="T564" i="2" s="1"/>
  <c r="V564" i="2"/>
  <c r="S565" i="2"/>
  <c r="T565" i="2" s="1"/>
  <c r="V565" i="2"/>
  <c r="S566" i="2"/>
  <c r="T566" i="2" s="1"/>
  <c r="V566" i="2"/>
  <c r="S567" i="2"/>
  <c r="T567" i="2" s="1"/>
  <c r="V567" i="2"/>
  <c r="S568" i="2"/>
  <c r="T568" i="2" s="1"/>
  <c r="V568" i="2"/>
  <c r="S569" i="2"/>
  <c r="T569" i="2" s="1"/>
  <c r="V569" i="2"/>
  <c r="S570" i="2"/>
  <c r="T570" i="2" s="1"/>
  <c r="V570" i="2"/>
  <c r="S571" i="2"/>
  <c r="T571" i="2" s="1"/>
  <c r="V571" i="2"/>
  <c r="S572" i="2"/>
  <c r="T572" i="2" s="1"/>
  <c r="V572" i="2"/>
  <c r="S573" i="2"/>
  <c r="T573" i="2" s="1"/>
  <c r="V573" i="2"/>
  <c r="S574" i="2"/>
  <c r="T574" i="2" s="1"/>
  <c r="V574" i="2"/>
  <c r="S575" i="2"/>
  <c r="T575" i="2" s="1"/>
  <c r="V575" i="2"/>
  <c r="S849" i="2"/>
  <c r="T849" i="2" s="1"/>
  <c r="V849" i="2"/>
  <c r="S850" i="2"/>
  <c r="T850" i="2" s="1"/>
  <c r="V850" i="2"/>
  <c r="S851" i="2"/>
  <c r="T851" i="2" s="1"/>
  <c r="V851" i="2"/>
  <c r="S852" i="2"/>
  <c r="T852" i="2" s="1"/>
  <c r="V852" i="2"/>
  <c r="S853" i="2"/>
  <c r="T853" i="2" s="1"/>
  <c r="V853" i="2"/>
  <c r="S854" i="2"/>
  <c r="T854" i="2" s="1"/>
  <c r="V854" i="2"/>
  <c r="S855" i="2"/>
  <c r="T855" i="2" s="1"/>
  <c r="V855" i="2"/>
  <c r="S856" i="2"/>
  <c r="T856" i="2" s="1"/>
  <c r="V856" i="2"/>
  <c r="S857" i="2"/>
  <c r="T857" i="2" s="1"/>
  <c r="V857" i="2"/>
  <c r="S858" i="2"/>
  <c r="T858" i="2" s="1"/>
  <c r="V858" i="2"/>
  <c r="S859" i="2"/>
  <c r="T859" i="2" s="1"/>
  <c r="V859" i="2"/>
  <c r="S860" i="2"/>
  <c r="T860" i="2" s="1"/>
  <c r="V860" i="2"/>
  <c r="S861" i="2"/>
  <c r="T861" i="2" s="1"/>
  <c r="V861" i="2"/>
  <c r="S862" i="2"/>
  <c r="T862" i="2" s="1"/>
  <c r="V862" i="2"/>
  <c r="S863" i="2"/>
  <c r="T863" i="2" s="1"/>
  <c r="V863" i="2"/>
  <c r="S864" i="2"/>
  <c r="T864" i="2" s="1"/>
  <c r="V864" i="2"/>
  <c r="S865" i="2"/>
  <c r="T865" i="2" s="1"/>
  <c r="V865" i="2"/>
  <c r="S866" i="2"/>
  <c r="T866" i="2" s="1"/>
  <c r="V866" i="2"/>
  <c r="S867" i="2"/>
  <c r="T867" i="2" s="1"/>
  <c r="V867" i="2"/>
  <c r="S868" i="2"/>
  <c r="T868" i="2" s="1"/>
  <c r="V868" i="2"/>
  <c r="S869" i="2"/>
  <c r="T869" i="2" s="1"/>
  <c r="V869" i="2"/>
  <c r="S870" i="2"/>
  <c r="T870" i="2" s="1"/>
  <c r="V870" i="2"/>
  <c r="S871" i="2"/>
  <c r="T871" i="2" s="1"/>
  <c r="V871" i="2"/>
  <c r="S872" i="2"/>
  <c r="T872" i="2" s="1"/>
  <c r="V872" i="2"/>
  <c r="S873" i="2"/>
  <c r="T873" i="2" s="1"/>
  <c r="V873" i="2"/>
  <c r="S874" i="2"/>
  <c r="T874" i="2" s="1"/>
  <c r="V874" i="2"/>
  <c r="S875" i="2"/>
  <c r="T875" i="2" s="1"/>
  <c r="V875" i="2"/>
  <c r="S876" i="2"/>
  <c r="T876" i="2" s="1"/>
  <c r="V876" i="2"/>
  <c r="S877" i="2"/>
  <c r="T877" i="2" s="1"/>
  <c r="V877" i="2"/>
  <c r="S878" i="2"/>
  <c r="T878" i="2" s="1"/>
  <c r="V878" i="2"/>
  <c r="S879" i="2"/>
  <c r="T879" i="2" s="1"/>
  <c r="V879" i="2"/>
  <c r="S880" i="2"/>
  <c r="T880" i="2" s="1"/>
  <c r="V880" i="2"/>
  <c r="S881" i="2"/>
  <c r="T881" i="2" s="1"/>
  <c r="V881" i="2"/>
  <c r="S882" i="2"/>
  <c r="T882" i="2" s="1"/>
  <c r="V882" i="2"/>
  <c r="S883" i="2"/>
  <c r="T883" i="2" s="1"/>
  <c r="V883" i="2"/>
  <c r="S884" i="2"/>
  <c r="T884" i="2" s="1"/>
  <c r="V884" i="2"/>
  <c r="S885" i="2"/>
  <c r="T885" i="2" s="1"/>
  <c r="V885" i="2"/>
  <c r="S886" i="2"/>
  <c r="T886" i="2" s="1"/>
  <c r="V886" i="2"/>
  <c r="S887" i="2"/>
  <c r="T887" i="2" s="1"/>
  <c r="V887" i="2"/>
  <c r="S888" i="2"/>
  <c r="T888" i="2" s="1"/>
  <c r="V888" i="2"/>
  <c r="S889" i="2"/>
  <c r="T889" i="2" s="1"/>
  <c r="V889" i="2"/>
  <c r="S890" i="2"/>
  <c r="T890" i="2" s="1"/>
  <c r="V890" i="2"/>
  <c r="S891" i="2"/>
  <c r="T891" i="2" s="1"/>
  <c r="V891" i="2"/>
  <c r="S892" i="2"/>
  <c r="T892" i="2" s="1"/>
  <c r="V892" i="2"/>
  <c r="S893" i="2"/>
  <c r="T893" i="2" s="1"/>
  <c r="V893" i="2"/>
  <c r="S894" i="2"/>
  <c r="T894" i="2" s="1"/>
  <c r="V894" i="2"/>
  <c r="S895" i="2"/>
  <c r="T895" i="2" s="1"/>
  <c r="V895" i="2"/>
  <c r="S896" i="2"/>
  <c r="T896" i="2" s="1"/>
  <c r="V896" i="2"/>
  <c r="S897" i="2"/>
  <c r="T897" i="2" s="1"/>
  <c r="V897" i="2"/>
  <c r="S898" i="2"/>
  <c r="T898" i="2" s="1"/>
  <c r="V898" i="2"/>
  <c r="S899" i="2"/>
  <c r="T899" i="2" s="1"/>
  <c r="V899" i="2"/>
  <c r="S900" i="2"/>
  <c r="T900" i="2" s="1"/>
  <c r="V900" i="2"/>
  <c r="S901" i="2"/>
  <c r="T901" i="2" s="1"/>
  <c r="V901" i="2"/>
  <c r="S902" i="2"/>
  <c r="T902" i="2" s="1"/>
  <c r="V902" i="2"/>
  <c r="S903" i="2"/>
  <c r="T903" i="2" s="1"/>
  <c r="V903" i="2"/>
  <c r="S904" i="2"/>
  <c r="T904" i="2" s="1"/>
  <c r="V904" i="2"/>
  <c r="S905" i="2"/>
  <c r="T905" i="2" s="1"/>
  <c r="V905" i="2"/>
  <c r="S1015" i="2"/>
  <c r="T1015" i="2" s="1"/>
  <c r="V1015" i="2"/>
  <c r="S1016" i="2"/>
  <c r="T1016" i="2" s="1"/>
  <c r="V1016" i="2"/>
  <c r="S1017" i="2"/>
  <c r="T1017" i="2" s="1"/>
  <c r="V1017" i="2"/>
  <c r="S1018" i="2"/>
  <c r="T1018" i="2" s="1"/>
  <c r="V1018" i="2"/>
  <c r="S1019" i="2"/>
  <c r="T1019" i="2" s="1"/>
  <c r="V1019" i="2"/>
  <c r="S1020" i="2"/>
  <c r="T1020" i="2" s="1"/>
  <c r="V1020" i="2"/>
  <c r="S1021" i="2"/>
  <c r="T1021" i="2" s="1"/>
  <c r="V1021" i="2"/>
  <c r="S1022" i="2"/>
  <c r="T1022" i="2" s="1"/>
  <c r="V1022" i="2"/>
  <c r="S1023" i="2"/>
  <c r="T1023" i="2" s="1"/>
  <c r="V1023" i="2"/>
  <c r="S1024" i="2"/>
  <c r="T1024" i="2" s="1"/>
  <c r="V1024" i="2"/>
  <c r="S1025" i="2"/>
  <c r="T1025" i="2" s="1"/>
  <c r="V1025" i="2"/>
  <c r="S1026" i="2"/>
  <c r="T1026" i="2" s="1"/>
  <c r="V1026" i="2"/>
  <c r="S1027" i="2"/>
  <c r="T1027" i="2" s="1"/>
  <c r="V1027" i="2"/>
  <c r="S1028" i="2"/>
  <c r="T1028" i="2" s="1"/>
  <c r="V1028" i="2"/>
  <c r="S1029" i="2"/>
  <c r="T1029" i="2" s="1"/>
  <c r="V1029" i="2"/>
  <c r="S1030" i="2"/>
  <c r="T1030" i="2" s="1"/>
  <c r="V1030" i="2"/>
  <c r="S1031" i="2"/>
  <c r="T1031" i="2" s="1"/>
  <c r="V1031" i="2"/>
  <c r="S1032" i="2"/>
  <c r="T1032" i="2" s="1"/>
  <c r="V1032" i="2"/>
  <c r="S1033" i="2"/>
  <c r="T1033" i="2" s="1"/>
  <c r="V1033" i="2"/>
  <c r="S1034" i="2"/>
  <c r="T1034" i="2" s="1"/>
  <c r="V1034" i="2"/>
  <c r="S1035" i="2"/>
  <c r="T1035" i="2" s="1"/>
  <c r="V1035" i="2"/>
  <c r="S1036" i="2"/>
  <c r="T1036" i="2" s="1"/>
  <c r="V1036" i="2"/>
  <c r="S1037" i="2"/>
  <c r="T1037" i="2" s="1"/>
  <c r="V1037" i="2"/>
  <c r="S1038" i="2"/>
  <c r="T1038" i="2" s="1"/>
  <c r="V1038" i="2"/>
  <c r="S1039" i="2"/>
  <c r="T1039" i="2" s="1"/>
  <c r="V1039" i="2"/>
  <c r="S1040" i="2"/>
  <c r="T1040" i="2" s="1"/>
  <c r="V1040" i="2"/>
  <c r="S1041" i="2"/>
  <c r="T1041" i="2" s="1"/>
  <c r="V1041" i="2"/>
  <c r="S1042" i="2"/>
  <c r="T1042" i="2" s="1"/>
  <c r="V1042" i="2"/>
  <c r="S1043" i="2"/>
  <c r="T1043" i="2" s="1"/>
  <c r="V1043" i="2"/>
  <c r="S1044" i="2"/>
  <c r="T1044" i="2" s="1"/>
  <c r="V1044" i="2"/>
  <c r="S1045" i="2"/>
  <c r="T1045" i="2" s="1"/>
  <c r="V1045" i="2"/>
  <c r="S1046" i="2"/>
  <c r="T1046" i="2" s="1"/>
  <c r="V1046" i="2"/>
  <c r="S1047" i="2"/>
  <c r="T1047" i="2" s="1"/>
  <c r="V1047" i="2"/>
  <c r="S1048" i="2"/>
  <c r="T1048" i="2" s="1"/>
  <c r="V1048" i="2"/>
  <c r="S1049" i="2"/>
  <c r="T1049" i="2" s="1"/>
  <c r="V1049" i="2"/>
  <c r="S1050" i="2"/>
  <c r="T1050" i="2" s="1"/>
  <c r="V1050" i="2"/>
  <c r="S1051" i="2"/>
  <c r="T1051" i="2" s="1"/>
  <c r="V1051" i="2"/>
  <c r="S1052" i="2"/>
  <c r="T1052" i="2" s="1"/>
  <c r="V1052" i="2"/>
  <c r="S1053" i="2"/>
  <c r="T1053" i="2" s="1"/>
  <c r="V1053" i="2"/>
  <c r="S1054" i="2"/>
  <c r="T1054" i="2" s="1"/>
  <c r="V1054" i="2"/>
  <c r="S1055" i="2"/>
  <c r="T1055" i="2" s="1"/>
  <c r="V1055" i="2"/>
  <c r="S1056" i="2"/>
  <c r="T1056" i="2" s="1"/>
  <c r="V1056" i="2"/>
  <c r="S1057" i="2"/>
  <c r="T1057" i="2" s="1"/>
  <c r="V1057" i="2"/>
  <c r="S1058" i="2"/>
  <c r="T1058" i="2" s="1"/>
  <c r="V1058" i="2"/>
  <c r="S1059" i="2"/>
  <c r="T1059" i="2" s="1"/>
  <c r="V1059" i="2"/>
  <c r="S1060" i="2"/>
  <c r="T1060" i="2" s="1"/>
  <c r="V1060" i="2"/>
  <c r="S1061" i="2"/>
  <c r="T1061" i="2" s="1"/>
  <c r="V1061" i="2"/>
  <c r="S1062" i="2"/>
  <c r="T1062" i="2" s="1"/>
  <c r="V1062" i="2"/>
  <c r="S1063" i="2"/>
  <c r="T1063" i="2" s="1"/>
  <c r="V1063" i="2"/>
  <c r="S1064" i="2"/>
  <c r="T1064" i="2" s="1"/>
  <c r="V1064" i="2"/>
  <c r="S1065" i="2"/>
  <c r="T1065" i="2" s="1"/>
  <c r="V1065" i="2"/>
  <c r="S1066" i="2"/>
  <c r="T1066" i="2" s="1"/>
  <c r="V1066" i="2"/>
  <c r="S1067" i="2"/>
  <c r="T1067" i="2" s="1"/>
  <c r="V1067" i="2"/>
  <c r="S1068" i="2"/>
  <c r="T1068" i="2" s="1"/>
  <c r="V1068" i="2"/>
  <c r="S1069" i="2"/>
  <c r="T1069" i="2" s="1"/>
  <c r="V1069" i="2"/>
  <c r="S1070" i="2"/>
  <c r="T1070" i="2" s="1"/>
  <c r="V1070" i="2"/>
  <c r="S1071" i="2"/>
  <c r="T1071" i="2" s="1"/>
  <c r="V1071" i="2"/>
  <c r="S1072" i="2"/>
  <c r="T1072" i="2" s="1"/>
  <c r="V1072" i="2"/>
  <c r="S1073" i="2"/>
  <c r="T1073" i="2" s="1"/>
  <c r="V1073" i="2"/>
  <c r="S1074" i="2"/>
  <c r="T1074" i="2" s="1"/>
  <c r="V1074" i="2"/>
  <c r="S1075" i="2"/>
  <c r="T1075" i="2" s="1"/>
  <c r="V1075" i="2"/>
  <c r="S1076" i="2"/>
  <c r="T1076" i="2" s="1"/>
  <c r="V1076" i="2"/>
  <c r="S1077" i="2"/>
  <c r="T1077" i="2" s="1"/>
  <c r="V1077" i="2"/>
  <c r="S1078" i="2"/>
  <c r="T1078" i="2" s="1"/>
  <c r="V1078" i="2"/>
  <c r="S1079" i="2"/>
  <c r="T1079" i="2" s="1"/>
  <c r="V1079" i="2"/>
  <c r="S1080" i="2"/>
  <c r="T1080" i="2" s="1"/>
  <c r="V1080" i="2"/>
  <c r="S1081" i="2"/>
  <c r="T1081" i="2" s="1"/>
  <c r="V1081" i="2"/>
  <c r="S1082" i="2"/>
  <c r="T1082" i="2" s="1"/>
  <c r="V1082" i="2"/>
  <c r="S1083" i="2"/>
  <c r="T1083" i="2" s="1"/>
  <c r="V1083" i="2"/>
  <c r="S1084" i="2"/>
  <c r="T1084" i="2" s="1"/>
  <c r="V1084" i="2"/>
  <c r="S1085" i="2"/>
  <c r="T1085" i="2" s="1"/>
  <c r="V1085" i="2"/>
  <c r="S1086" i="2"/>
  <c r="T1086" i="2" s="1"/>
  <c r="V1086" i="2"/>
  <c r="S1087" i="2"/>
  <c r="T1087" i="2" s="1"/>
  <c r="V1087" i="2"/>
  <c r="S1088" i="2"/>
  <c r="T1088" i="2" s="1"/>
  <c r="V1088" i="2"/>
  <c r="S1089" i="2"/>
  <c r="T1089" i="2" s="1"/>
  <c r="V1089" i="2"/>
  <c r="S1090" i="2"/>
  <c r="T1090" i="2" s="1"/>
  <c r="V1090" i="2"/>
  <c r="S1091" i="2"/>
  <c r="T1091" i="2" s="1"/>
  <c r="V1091" i="2"/>
  <c r="S1092" i="2"/>
  <c r="T1092" i="2" s="1"/>
  <c r="V1092" i="2"/>
  <c r="S1093" i="2"/>
  <c r="T1093" i="2" s="1"/>
  <c r="V1093" i="2"/>
  <c r="S1094" i="2"/>
  <c r="T1094" i="2" s="1"/>
  <c r="V1094" i="2"/>
  <c r="S1095" i="2"/>
  <c r="T1095" i="2" s="1"/>
  <c r="V1095" i="2"/>
  <c r="S1096" i="2"/>
  <c r="T1096" i="2" s="1"/>
  <c r="V1096" i="2"/>
  <c r="S1097" i="2"/>
  <c r="T1097" i="2" s="1"/>
  <c r="V1097" i="2"/>
  <c r="S1098" i="2"/>
  <c r="T1098" i="2" s="1"/>
  <c r="V1098" i="2"/>
  <c r="S1099" i="2"/>
  <c r="T1099" i="2" s="1"/>
  <c r="V1099" i="2"/>
  <c r="S1100" i="2"/>
  <c r="T1100" i="2" s="1"/>
  <c r="V1100" i="2"/>
  <c r="S1101" i="2"/>
  <c r="T1101" i="2" s="1"/>
  <c r="V1101" i="2"/>
  <c r="S1102" i="2"/>
  <c r="T1102" i="2" s="1"/>
  <c r="V1102" i="2"/>
  <c r="U8" i="1"/>
  <c r="U7" i="1"/>
  <c r="U6" i="1"/>
  <c r="U5" i="1"/>
  <c r="U4" i="1"/>
  <c r="U3" i="1"/>
  <c r="H19" i="1"/>
  <c r="G19" i="1" s="1"/>
  <c r="F19" i="1" s="1"/>
  <c r="E19" i="1" s="1"/>
  <c r="D19" i="1" s="1"/>
  <c r="C19" i="1" s="1"/>
  <c r="B19" i="1"/>
  <c r="H18" i="1"/>
  <c r="G18" i="1" s="1"/>
  <c r="F18" i="1" s="1"/>
  <c r="E18" i="1" s="1"/>
  <c r="D18" i="1" s="1"/>
  <c r="C18" i="1" s="1"/>
  <c r="B18" i="1"/>
  <c r="H17" i="1"/>
  <c r="G17" i="1" s="1"/>
  <c r="F17" i="1" s="1"/>
  <c r="E17" i="1" s="1"/>
  <c r="D17" i="1" s="1"/>
  <c r="C17" i="1" s="1"/>
  <c r="B17" i="1"/>
  <c r="H16" i="1"/>
  <c r="G16" i="1" s="1"/>
  <c r="F16" i="1" s="1"/>
  <c r="E16" i="1" s="1"/>
  <c r="D16" i="1" s="1"/>
  <c r="C16" i="1" s="1"/>
  <c r="B16" i="1"/>
  <c r="H15" i="1"/>
  <c r="G15" i="1" s="1"/>
  <c r="F15" i="1" s="1"/>
  <c r="E15" i="1" s="1"/>
  <c r="D15" i="1" s="1"/>
  <c r="C15" i="1" s="1"/>
  <c r="B15" i="1"/>
  <c r="H14" i="1"/>
  <c r="G14" i="1" s="1"/>
  <c r="F14" i="1" s="1"/>
  <c r="E14" i="1" s="1"/>
  <c r="D14" i="1" s="1"/>
  <c r="C14" i="1" s="1"/>
  <c r="B14" i="1"/>
  <c r="H13" i="1"/>
  <c r="G13" i="1" s="1"/>
  <c r="F13" i="1" s="1"/>
  <c r="E13" i="1" s="1"/>
  <c r="D13" i="1" s="1"/>
  <c r="C13" i="1" s="1"/>
  <c r="B13" i="1"/>
  <c r="H12" i="1"/>
  <c r="G12" i="1" s="1"/>
  <c r="F12" i="1" s="1"/>
  <c r="E12" i="1" s="1"/>
  <c r="D12" i="1" s="1"/>
  <c r="C12" i="1" s="1"/>
  <c r="B12" i="1"/>
  <c r="H11" i="1"/>
  <c r="G11" i="1" s="1"/>
  <c r="F11" i="1" s="1"/>
  <c r="E11" i="1" s="1"/>
  <c r="D11" i="1" s="1"/>
  <c r="C11" i="1" s="1"/>
  <c r="B11" i="1"/>
  <c r="H10" i="1"/>
  <c r="G10" i="1" s="1"/>
  <c r="F10" i="1" s="1"/>
  <c r="E10" i="1" s="1"/>
  <c r="D10" i="1" s="1"/>
  <c r="C10" i="1" s="1"/>
  <c r="B10" i="1"/>
  <c r="H9" i="1"/>
  <c r="G9" i="1" s="1"/>
  <c r="F9" i="1" s="1"/>
  <c r="E9" i="1" s="1"/>
  <c r="D9" i="1" s="1"/>
  <c r="C9" i="1" s="1"/>
  <c r="B9" i="1"/>
  <c r="H8" i="1"/>
  <c r="G8" i="1" s="1"/>
  <c r="F8" i="1" s="1"/>
  <c r="E8" i="1" s="1"/>
  <c r="D8" i="1" s="1"/>
  <c r="C8" i="1" s="1"/>
  <c r="B8" i="1"/>
  <c r="H7" i="1"/>
  <c r="G7" i="1" s="1"/>
  <c r="F7" i="1" s="1"/>
  <c r="E7" i="1" s="1"/>
  <c r="D7" i="1" s="1"/>
  <c r="C7" i="1" s="1"/>
  <c r="B7" i="1"/>
  <c r="H6" i="1"/>
  <c r="G6" i="1" s="1"/>
  <c r="F6" i="1" s="1"/>
  <c r="E6" i="1" s="1"/>
  <c r="D6" i="1" s="1"/>
  <c r="C6" i="1" s="1"/>
  <c r="B6" i="1"/>
  <c r="H5" i="1"/>
  <c r="G5" i="1" s="1"/>
  <c r="F5" i="1" s="1"/>
  <c r="E5" i="1" s="1"/>
  <c r="D5" i="1" s="1"/>
  <c r="C5" i="1" s="1"/>
  <c r="B5" i="1"/>
  <c r="H4" i="1"/>
  <c r="G4" i="1" s="1"/>
  <c r="F4" i="1" s="1"/>
  <c r="E4" i="1" s="1"/>
  <c r="D4" i="1" s="1"/>
  <c r="C4" i="1" s="1"/>
  <c r="B4" i="1"/>
  <c r="B3" i="1"/>
  <c r="H3" i="1"/>
  <c r="G3" i="1" s="1"/>
  <c r="W119" i="2"/>
  <c r="W120" i="2"/>
  <c r="W429" i="2"/>
  <c r="W425" i="2"/>
  <c r="W406" i="2"/>
  <c r="W417" i="2"/>
  <c r="W409" i="2"/>
  <c r="W419" i="2"/>
  <c r="W411" i="2"/>
  <c r="W111" i="2"/>
  <c r="W115" i="2"/>
  <c r="W787" i="2" l="1"/>
  <c r="W803" i="2"/>
  <c r="W807" i="2"/>
  <c r="W819" i="2"/>
  <c r="W823" i="2"/>
  <c r="W838" i="2"/>
  <c r="W720" i="2"/>
  <c r="W116" i="2"/>
  <c r="W718" i="2"/>
  <c r="W238" i="2"/>
  <c r="W1142" i="2"/>
  <c r="W672" i="2"/>
  <c r="W343" i="2"/>
  <c r="W351" i="2"/>
  <c r="W861" i="2"/>
  <c r="W345" i="2"/>
  <c r="W1077" i="2"/>
  <c r="W1075" i="2"/>
  <c r="W1069" i="2"/>
  <c r="W1067" i="2"/>
  <c r="W1061" i="2"/>
  <c r="W1059" i="2"/>
  <c r="W1057" i="2"/>
  <c r="W1055" i="2"/>
  <c r="W1037" i="2"/>
  <c r="W1035" i="2"/>
  <c r="W1033" i="2"/>
  <c r="W1031" i="2"/>
  <c r="W868" i="2"/>
  <c r="W850" i="2"/>
  <c r="W573" i="2"/>
  <c r="W569" i="2"/>
  <c r="W565" i="2"/>
  <c r="W680" i="2"/>
  <c r="W728" i="2"/>
  <c r="W736" i="2"/>
  <c r="W336" i="2"/>
  <c r="W312" i="2"/>
  <c r="W277" i="2"/>
  <c r="W121" i="2"/>
  <c r="W1130" i="2"/>
  <c r="W1134" i="2"/>
  <c r="W1138" i="2"/>
  <c r="W668" i="2"/>
  <c r="W684" i="2"/>
  <c r="W724" i="2"/>
  <c r="W113" i="2"/>
  <c r="W102" i="2"/>
  <c r="W971" i="2"/>
  <c r="W676" i="2"/>
  <c r="W726" i="2"/>
  <c r="W1144" i="2"/>
  <c r="W660" i="2"/>
  <c r="W1102" i="2"/>
  <c r="W1100" i="2"/>
  <c r="W1098" i="2"/>
  <c r="W1096" i="2"/>
  <c r="W1094" i="2"/>
  <c r="W1092" i="2"/>
  <c r="W1090" i="2"/>
  <c r="W1088" i="2"/>
  <c r="W1086" i="2"/>
  <c r="W1084" i="2"/>
  <c r="W1082" i="2"/>
  <c r="W1080" i="2"/>
  <c r="W1078" i="2"/>
  <c r="W1072" i="2"/>
  <c r="W1070" i="2"/>
  <c r="W1064" i="2"/>
  <c r="W1062" i="2"/>
  <c r="W1052" i="2"/>
  <c r="W1050" i="2"/>
  <c r="W1048" i="2"/>
  <c r="W1046" i="2"/>
  <c r="W1044" i="2"/>
  <c r="W1042" i="2"/>
  <c r="W1040" i="2"/>
  <c r="W1030" i="2"/>
  <c r="W691" i="2"/>
  <c r="W562" i="2"/>
  <c r="W560" i="2"/>
  <c r="W556" i="2"/>
  <c r="W552" i="2"/>
  <c r="W539" i="2"/>
  <c r="W535" i="2"/>
  <c r="W550" i="2"/>
  <c r="W325" i="2"/>
  <c r="W321" i="2"/>
  <c r="W103" i="2"/>
  <c r="W273" i="2"/>
  <c r="W269" i="2"/>
  <c r="W265" i="2"/>
  <c r="W261" i="2"/>
  <c r="W133" i="2"/>
  <c r="W1177" i="2"/>
  <c r="W1181" i="2"/>
  <c r="W1185" i="2"/>
  <c r="W1189" i="2"/>
  <c r="W1193" i="2"/>
  <c r="W674" i="2"/>
  <c r="W675" i="2"/>
  <c r="W682" i="2"/>
  <c r="W683" i="2"/>
  <c r="W722" i="2"/>
  <c r="W732" i="2"/>
  <c r="W748" i="2"/>
  <c r="W751" i="2"/>
  <c r="W755" i="2"/>
  <c r="W759" i="2"/>
  <c r="W781" i="2"/>
  <c r="W122" i="2"/>
  <c r="W193" i="2"/>
  <c r="W546" i="2"/>
  <c r="W538" i="2"/>
  <c r="W534" i="2"/>
  <c r="W526" i="2"/>
  <c r="W518" i="2"/>
  <c r="W358" i="2"/>
  <c r="W328" i="2"/>
  <c r="W106" i="2"/>
  <c r="W963" i="2"/>
  <c r="W987" i="2"/>
  <c r="W129" i="2"/>
  <c r="W236" i="2"/>
  <c r="W1199" i="2"/>
  <c r="W1203" i="2"/>
  <c r="W1206" i="2"/>
  <c r="W1210" i="2"/>
  <c r="W1214" i="2"/>
  <c r="W670" i="2"/>
  <c r="W671" i="2"/>
  <c r="W678" i="2"/>
  <c r="W679" i="2"/>
  <c r="W686" i="2"/>
  <c r="W688" i="2"/>
  <c r="W690" i="2"/>
  <c r="W692" i="2"/>
  <c r="W740" i="2"/>
  <c r="W762" i="2"/>
  <c r="W766" i="2"/>
  <c r="W782" i="2"/>
  <c r="W790" i="2"/>
  <c r="W796" i="2"/>
  <c r="W798" i="2"/>
  <c r="W800" i="2"/>
  <c r="W802" i="2"/>
  <c r="W804" i="2"/>
  <c r="W806" i="2"/>
  <c r="W808" i="2"/>
  <c r="W810" i="2"/>
  <c r="W812" i="2"/>
  <c r="W814" i="2"/>
  <c r="W816" i="2"/>
  <c r="W818" i="2"/>
  <c r="W820" i="2"/>
  <c r="W822" i="2"/>
  <c r="W824" i="2"/>
  <c r="W826" i="2"/>
  <c r="W828" i="2"/>
  <c r="W830" i="2"/>
  <c r="W832" i="2"/>
  <c r="W834" i="2"/>
  <c r="W836" i="2"/>
  <c r="W840" i="2"/>
  <c r="W842" i="2"/>
  <c r="W844" i="2"/>
  <c r="W349" i="2"/>
  <c r="W337" i="2"/>
  <c r="W292" i="2"/>
  <c r="W117" i="2"/>
  <c r="W95" i="2"/>
  <c r="W961" i="2"/>
  <c r="W979" i="2"/>
  <c r="W197" i="2"/>
  <c r="W744" i="2"/>
  <c r="W354" i="2"/>
  <c r="W558" i="2"/>
  <c r="W547" i="2"/>
  <c r="W510" i="2"/>
  <c r="W410" i="2"/>
  <c r="W404" i="2"/>
  <c r="W402" i="2"/>
  <c r="W400" i="2"/>
  <c r="W398" i="2"/>
  <c r="W396" i="2"/>
  <c r="W394" i="2"/>
  <c r="W392" i="2"/>
  <c r="W390" i="2"/>
  <c r="W388" i="2"/>
  <c r="W386" i="2"/>
  <c r="W384" i="2"/>
  <c r="W382" i="2"/>
  <c r="W374" i="2"/>
  <c r="W366" i="2"/>
  <c r="W346" i="2"/>
  <c r="W341" i="2"/>
  <c r="W332" i="2"/>
  <c r="W330" i="2"/>
  <c r="W296" i="2"/>
  <c r="W294" i="2"/>
  <c r="W291" i="2"/>
  <c r="W281" i="2"/>
  <c r="W280" i="2"/>
  <c r="W110" i="2"/>
  <c r="W101" i="2"/>
  <c r="W1028" i="2"/>
  <c r="W1026" i="2"/>
  <c r="W1024" i="2"/>
  <c r="W1022" i="2"/>
  <c r="W1020" i="2"/>
  <c r="W1018" i="2"/>
  <c r="W1016" i="2"/>
  <c r="W905" i="2"/>
  <c r="W903" i="2"/>
  <c r="W901" i="2"/>
  <c r="W899" i="2"/>
  <c r="W897" i="2"/>
  <c r="W895" i="2"/>
  <c r="W893" i="2"/>
  <c r="W891" i="2"/>
  <c r="W889" i="2"/>
  <c r="W887" i="2"/>
  <c r="W885" i="2"/>
  <c r="W883" i="2"/>
  <c r="W881" i="2"/>
  <c r="W879" i="2"/>
  <c r="W877" i="2"/>
  <c r="W875" i="2"/>
  <c r="W873" i="2"/>
  <c r="W853" i="2"/>
  <c r="W849" i="2"/>
  <c r="W574" i="2"/>
  <c r="W570" i="2"/>
  <c r="W566" i="2"/>
  <c r="W557" i="2"/>
  <c r="W531" i="2"/>
  <c r="W527" i="2"/>
  <c r="W523" i="2"/>
  <c r="W519" i="2"/>
  <c r="W515" i="2"/>
  <c r="W499" i="2"/>
  <c r="W491" i="2"/>
  <c r="W483" i="2"/>
  <c r="W475" i="2"/>
  <c r="W326" i="2"/>
  <c r="W320" i="2"/>
  <c r="W300" i="2"/>
  <c r="W298" i="2"/>
  <c r="W295" i="2"/>
  <c r="W284" i="2"/>
  <c r="W282" i="2"/>
  <c r="W279" i="2"/>
  <c r="W109" i="2"/>
  <c r="W867" i="2"/>
  <c r="W864" i="2"/>
  <c r="W859" i="2"/>
  <c r="W548" i="2"/>
  <c r="W507" i="2"/>
  <c r="W505" i="2"/>
  <c r="W502" i="2"/>
  <c r="W497" i="2"/>
  <c r="W494" i="2"/>
  <c r="W489" i="2"/>
  <c r="W486" i="2"/>
  <c r="W415" i="2"/>
  <c r="W413" i="2"/>
  <c r="W407" i="2"/>
  <c r="W378" i="2"/>
  <c r="W370" i="2"/>
  <c r="W362" i="2"/>
  <c r="W344" i="2"/>
  <c r="W304" i="2"/>
  <c r="W302" i="2"/>
  <c r="W288" i="2"/>
  <c r="W286" i="2"/>
  <c r="W283" i="2"/>
  <c r="W112" i="2"/>
  <c r="W107" i="2"/>
  <c r="W105" i="2"/>
  <c r="W969" i="2"/>
  <c r="W137" i="2"/>
  <c r="W141" i="2"/>
  <c r="W145" i="2"/>
  <c r="W149" i="2"/>
  <c r="W153" i="2"/>
  <c r="W157" i="2"/>
  <c r="W161" i="2"/>
  <c r="W338" i="2"/>
  <c r="W322" i="2"/>
  <c r="W311" i="2"/>
  <c r="W303" i="2"/>
  <c r="W290" i="2"/>
  <c r="W287" i="2"/>
  <c r="W97" i="2"/>
  <c r="W173" i="2"/>
  <c r="W181" i="2"/>
  <c r="W189" i="2"/>
  <c r="W763" i="2"/>
  <c r="W765" i="2"/>
  <c r="W767" i="2"/>
  <c r="W783" i="2"/>
  <c r="W785" i="2"/>
  <c r="W977" i="2"/>
  <c r="W985" i="2"/>
  <c r="W993" i="2"/>
  <c r="W1001" i="2"/>
  <c r="W1009" i="2"/>
  <c r="W9" i="2"/>
  <c r="W17" i="2"/>
  <c r="W959" i="2"/>
  <c r="W967" i="2"/>
  <c r="W975" i="2"/>
  <c r="W983" i="2"/>
  <c r="W991" i="2"/>
  <c r="W999" i="2"/>
  <c r="W1007" i="2"/>
  <c r="W7" i="2"/>
  <c r="W15" i="2"/>
  <c r="W169" i="2"/>
  <c r="W177" i="2"/>
  <c r="W185" i="2"/>
  <c r="W99" i="2"/>
  <c r="W98" i="2"/>
  <c r="W957" i="2"/>
  <c r="W965" i="2"/>
  <c r="W973" i="2"/>
  <c r="W981" i="2"/>
  <c r="W989" i="2"/>
  <c r="W275" i="2"/>
  <c r="W271" i="2"/>
  <c r="W267" i="2"/>
  <c r="W263" i="2"/>
  <c r="W259" i="2"/>
  <c r="W124" i="2"/>
  <c r="W126" i="2"/>
  <c r="W128" i="2"/>
  <c r="W130" i="2"/>
  <c r="W132" i="2"/>
  <c r="W134" i="2"/>
  <c r="W136" i="2"/>
  <c r="W138" i="2"/>
  <c r="W140" i="2"/>
  <c r="W142" i="2"/>
  <c r="W144" i="2"/>
  <c r="W146" i="2"/>
  <c r="W148" i="2"/>
  <c r="W150" i="2"/>
  <c r="W152" i="2"/>
  <c r="W154" i="2"/>
  <c r="W156" i="2"/>
  <c r="W158" i="2"/>
  <c r="W160" i="2"/>
  <c r="W162" i="2"/>
  <c r="W164" i="2"/>
  <c r="W165" i="2"/>
  <c r="W235" i="2"/>
  <c r="W241" i="2"/>
  <c r="W245" i="2"/>
  <c r="W249" i="2"/>
  <c r="W253" i="2"/>
  <c r="W1209" i="2"/>
  <c r="W1213" i="2"/>
  <c r="W648" i="2"/>
  <c r="W649" i="2"/>
  <c r="W656" i="2"/>
  <c r="W657" i="2"/>
  <c r="W664" i="2"/>
  <c r="W665" i="2"/>
  <c r="W707" i="2"/>
  <c r="W715" i="2"/>
  <c r="W789" i="2"/>
  <c r="W795" i="2"/>
  <c r="W797" i="2"/>
  <c r="W799" i="2"/>
  <c r="W801" i="2"/>
  <c r="W805" i="2"/>
  <c r="W809" i="2"/>
  <c r="W811" i="2"/>
  <c r="W813" i="2"/>
  <c r="W815" i="2"/>
  <c r="W817" i="2"/>
  <c r="W821" i="2"/>
  <c r="W825" i="2"/>
  <c r="W827" i="2"/>
  <c r="W829" i="2"/>
  <c r="W831" i="2"/>
  <c r="W833" i="2"/>
  <c r="W835" i="2"/>
  <c r="W837" i="2"/>
  <c r="W839" i="2"/>
  <c r="W841" i="2"/>
  <c r="W843" i="2"/>
  <c r="W845" i="2"/>
  <c r="W847" i="2"/>
  <c r="W35" i="2"/>
  <c r="W39" i="2"/>
  <c r="W41" i="2"/>
  <c r="W43" i="2"/>
  <c r="W45" i="2"/>
  <c r="W47" i="2"/>
  <c r="W49" i="2"/>
  <c r="W51" i="2"/>
  <c r="W53" i="2"/>
  <c r="W55" i="2"/>
  <c r="W57" i="2"/>
  <c r="W59" i="2"/>
  <c r="W61" i="2"/>
  <c r="W63" i="2"/>
  <c r="W65" i="2"/>
  <c r="W67" i="2"/>
  <c r="W69" i="2"/>
  <c r="W71" i="2"/>
  <c r="W73" i="2"/>
  <c r="W75" i="2"/>
  <c r="W77" i="2"/>
  <c r="W79" i="2"/>
  <c r="W92" i="2"/>
  <c r="W201" i="2"/>
  <c r="W212" i="2"/>
  <c r="W1128" i="2"/>
  <c r="W1132" i="2"/>
  <c r="W1136" i="2"/>
  <c r="W1140" i="2"/>
  <c r="W1146" i="2"/>
  <c r="W1150" i="2"/>
  <c r="W1154" i="2"/>
  <c r="W1158" i="2"/>
  <c r="W1162" i="2"/>
  <c r="W1166" i="2"/>
  <c r="W1170" i="2"/>
  <c r="W1178" i="2"/>
  <c r="W1182" i="2"/>
  <c r="W1186" i="2"/>
  <c r="W1190" i="2"/>
  <c r="W1194" i="2"/>
  <c r="W1208" i="2"/>
  <c r="W1212" i="2"/>
  <c r="W705" i="2"/>
  <c r="W713" i="2"/>
  <c r="W734" i="2"/>
  <c r="W742" i="2"/>
  <c r="W750" i="2"/>
  <c r="W761" i="2"/>
  <c r="W780" i="2"/>
  <c r="W89" i="2"/>
  <c r="W166" i="2"/>
  <c r="W168" i="2"/>
  <c r="W170" i="2"/>
  <c r="W172" i="2"/>
  <c r="W174" i="2"/>
  <c r="W176" i="2"/>
  <c r="W178" i="2"/>
  <c r="W200" i="2"/>
  <c r="W210" i="2"/>
  <c r="W239" i="2"/>
  <c r="W243" i="2"/>
  <c r="W247" i="2"/>
  <c r="W251" i="2"/>
  <c r="W255" i="2"/>
  <c r="W1215" i="2"/>
  <c r="W652" i="2"/>
  <c r="W653" i="2"/>
  <c r="W661" i="2"/>
  <c r="W687" i="2"/>
  <c r="W848" i="2"/>
  <c r="W36" i="2"/>
  <c r="W40" i="2"/>
  <c r="W42" i="2"/>
  <c r="W44" i="2"/>
  <c r="W46" i="2"/>
  <c r="W48" i="2"/>
  <c r="W50" i="2"/>
  <c r="W52" i="2"/>
  <c r="W54" i="2"/>
  <c r="W56" i="2"/>
  <c r="W58" i="2"/>
  <c r="W60" i="2"/>
  <c r="W62" i="2"/>
  <c r="W64" i="2"/>
  <c r="W66" i="2"/>
  <c r="W68" i="2"/>
  <c r="W70" i="2"/>
  <c r="W72" i="2"/>
  <c r="W74" i="2"/>
  <c r="W76" i="2"/>
  <c r="W78" i="2"/>
  <c r="W80" i="2"/>
  <c r="W82" i="2"/>
  <c r="W84" i="2"/>
  <c r="W86" i="2"/>
  <c r="W88" i="2"/>
  <c r="W730" i="2"/>
  <c r="W738" i="2"/>
  <c r="W746" i="2"/>
  <c r="W754" i="2"/>
  <c r="W786" i="2"/>
  <c r="W93" i="2"/>
  <c r="W871" i="2"/>
  <c r="W857" i="2"/>
  <c r="W852" i="2"/>
  <c r="W1101" i="2"/>
  <c r="W1097" i="2"/>
  <c r="W1093" i="2"/>
  <c r="W1089" i="2"/>
  <c r="W1085" i="2"/>
  <c r="W1081" i="2"/>
  <c r="W1076" i="2"/>
  <c r="W1073" i="2"/>
  <c r="W1068" i="2"/>
  <c r="W1065" i="2"/>
  <c r="W1060" i="2"/>
  <c r="W1056" i="2"/>
  <c r="W1053" i="2"/>
  <c r="W1049" i="2"/>
  <c r="W1045" i="2"/>
  <c r="W1041" i="2"/>
  <c r="W1038" i="2"/>
  <c r="W1034" i="2"/>
  <c r="W1029" i="2"/>
  <c r="W1025" i="2"/>
  <c r="W1021" i="2"/>
  <c r="W1017" i="2"/>
  <c r="W902" i="2"/>
  <c r="W898" i="2"/>
  <c r="W894" i="2"/>
  <c r="W890" i="2"/>
  <c r="W886" i="2"/>
  <c r="W882" i="2"/>
  <c r="W878" i="2"/>
  <c r="W874" i="2"/>
  <c r="W870" i="2"/>
  <c r="W866" i="2"/>
  <c r="W863" i="2"/>
  <c r="W860" i="2"/>
  <c r="W855" i="2"/>
  <c r="W1099" i="2"/>
  <c r="W1095" i="2"/>
  <c r="W1091" i="2"/>
  <c r="W1087" i="2"/>
  <c r="W1083" i="2"/>
  <c r="W1079" i="2"/>
  <c r="W1074" i="2"/>
  <c r="W1071" i="2"/>
  <c r="W1066" i="2"/>
  <c r="W1063" i="2"/>
  <c r="W1058" i="2"/>
  <c r="W1054" i="2"/>
  <c r="W1051" i="2"/>
  <c r="W1047" i="2"/>
  <c r="W1043" i="2"/>
  <c r="W1039" i="2"/>
  <c r="W1036" i="2"/>
  <c r="W1032" i="2"/>
  <c r="W1027" i="2"/>
  <c r="W1023" i="2"/>
  <c r="W1019" i="2"/>
  <c r="W1015" i="2"/>
  <c r="W904" i="2"/>
  <c r="W900" i="2"/>
  <c r="W896" i="2"/>
  <c r="W892" i="2"/>
  <c r="W888" i="2"/>
  <c r="W884" i="2"/>
  <c r="W880" i="2"/>
  <c r="W876" i="2"/>
  <c r="W872" i="2"/>
  <c r="W869" i="2"/>
  <c r="W865" i="2"/>
  <c r="W856" i="2"/>
  <c r="W568" i="2"/>
  <c r="W537" i="2"/>
  <c r="W529" i="2"/>
  <c r="W521" i="2"/>
  <c r="W513" i="2"/>
  <c r="W481" i="2"/>
  <c r="W478" i="2"/>
  <c r="W473" i="2"/>
  <c r="W471" i="2"/>
  <c r="W469" i="2"/>
  <c r="W467" i="2"/>
  <c r="W465" i="2"/>
  <c r="W463" i="2"/>
  <c r="W461" i="2"/>
  <c r="W459" i="2"/>
  <c r="W457" i="2"/>
  <c r="W455" i="2"/>
  <c r="W453" i="2"/>
  <c r="W451" i="2"/>
  <c r="W449" i="2"/>
  <c r="W447" i="2"/>
  <c r="W445" i="2"/>
  <c r="W443" i="2"/>
  <c r="W441" i="2"/>
  <c r="W439" i="2"/>
  <c r="W437" i="2"/>
  <c r="W435" i="2"/>
  <c r="W433" i="2"/>
  <c r="W431" i="2"/>
  <c r="W423" i="2"/>
  <c r="W421" i="2"/>
  <c r="W862" i="2"/>
  <c r="W858" i="2"/>
  <c r="W854" i="2"/>
  <c r="W851" i="2"/>
  <c r="W554" i="2"/>
  <c r="W542" i="2"/>
  <c r="W511" i="2"/>
  <c r="W503" i="2"/>
  <c r="W495" i="2"/>
  <c r="W487" i="2"/>
  <c r="W479" i="2"/>
  <c r="W572" i="2"/>
  <c r="W564" i="2"/>
  <c r="W555" i="2"/>
  <c r="W541" i="2"/>
  <c r="W533" i="2"/>
  <c r="W530" i="2"/>
  <c r="W525" i="2"/>
  <c r="W522" i="2"/>
  <c r="W517" i="2"/>
  <c r="W514" i="2"/>
  <c r="W509" i="2"/>
  <c r="W506" i="2"/>
  <c r="W501" i="2"/>
  <c r="W498" i="2"/>
  <c r="W493" i="2"/>
  <c r="W490" i="2"/>
  <c r="W485" i="2"/>
  <c r="W482" i="2"/>
  <c r="W477" i="2"/>
  <c r="W474" i="2"/>
  <c r="W428" i="2"/>
  <c r="W426" i="2"/>
  <c r="W418" i="2"/>
  <c r="W549" i="2"/>
  <c r="W347" i="2"/>
  <c r="W339" i="2"/>
  <c r="W319" i="2"/>
  <c r="W310" i="2"/>
  <c r="W308" i="2"/>
  <c r="W306" i="2"/>
  <c r="W123" i="2"/>
  <c r="W995" i="2"/>
  <c r="W1003" i="2"/>
  <c r="W1014" i="2"/>
  <c r="W11" i="2"/>
  <c r="W19" i="2"/>
  <c r="W470" i="2"/>
  <c r="W466" i="2"/>
  <c r="W462" i="2"/>
  <c r="W458" i="2"/>
  <c r="W454" i="2"/>
  <c r="W450" i="2"/>
  <c r="W446" i="2"/>
  <c r="W442" i="2"/>
  <c r="W438" i="2"/>
  <c r="W434" i="2"/>
  <c r="W430" i="2"/>
  <c r="W427" i="2"/>
  <c r="W422" i="2"/>
  <c r="W414" i="2"/>
  <c r="W278" i="2"/>
  <c r="W108" i="2"/>
  <c r="W104" i="2"/>
  <c r="W100" i="2"/>
  <c r="W96" i="2"/>
  <c r="W324" i="2"/>
  <c r="W575" i="2"/>
  <c r="W571" i="2"/>
  <c r="W567" i="2"/>
  <c r="W563" i="2"/>
  <c r="W544" i="2"/>
  <c r="W536" i="2"/>
  <c r="W532" i="2"/>
  <c r="W528" i="2"/>
  <c r="W524" i="2"/>
  <c r="W520" i="2"/>
  <c r="W516" i="2"/>
  <c r="W512" i="2"/>
  <c r="W508" i="2"/>
  <c r="W504" i="2"/>
  <c r="W500" i="2"/>
  <c r="W496" i="2"/>
  <c r="W492" i="2"/>
  <c r="W488" i="2"/>
  <c r="W484" i="2"/>
  <c r="W480" i="2"/>
  <c r="W476" i="2"/>
  <c r="W472" i="2"/>
  <c r="W468" i="2"/>
  <c r="W464" i="2"/>
  <c r="W460" i="2"/>
  <c r="W456" i="2"/>
  <c r="W452" i="2"/>
  <c r="W448" i="2"/>
  <c r="W444" i="2"/>
  <c r="W440" i="2"/>
  <c r="W436" i="2"/>
  <c r="W432" i="2"/>
  <c r="W424" i="2"/>
  <c r="W420" i="2"/>
  <c r="W416" i="2"/>
  <c r="W412" i="2"/>
  <c r="W380" i="2"/>
  <c r="W376" i="2"/>
  <c r="W372" i="2"/>
  <c r="W368" i="2"/>
  <c r="W364" i="2"/>
  <c r="W360" i="2"/>
  <c r="W356" i="2"/>
  <c r="W352" i="2"/>
  <c r="W350" i="2"/>
  <c r="W348" i="2"/>
  <c r="W340" i="2"/>
  <c r="W327" i="2"/>
  <c r="W318" i="2"/>
  <c r="W316" i="2"/>
  <c r="W314" i="2"/>
  <c r="W309" i="2"/>
  <c r="W118" i="2"/>
  <c r="W114" i="2"/>
  <c r="W997" i="2"/>
  <c r="W1005" i="2"/>
  <c r="W5" i="2"/>
  <c r="W13" i="2"/>
  <c r="W21" i="2"/>
  <c r="W180" i="2"/>
  <c r="W182" i="2"/>
  <c r="W184" i="2"/>
  <c r="W186" i="2"/>
  <c r="W188" i="2"/>
  <c r="W190" i="2"/>
  <c r="W192" i="2"/>
  <c r="W194" i="2"/>
  <c r="W196" i="2"/>
  <c r="W198" i="2"/>
  <c r="W276" i="2"/>
  <c r="W272" i="2"/>
  <c r="W268" i="2"/>
  <c r="W264" i="2"/>
  <c r="W260" i="2"/>
  <c r="W205" i="2"/>
  <c r="W206" i="2"/>
  <c r="W234" i="2"/>
  <c r="W650" i="2"/>
  <c r="W658" i="2"/>
  <c r="W666" i="2"/>
  <c r="W274" i="2"/>
  <c r="W270" i="2"/>
  <c r="W266" i="2"/>
  <c r="W262" i="2"/>
  <c r="W258" i="2"/>
  <c r="W1205" i="2"/>
  <c r="W654" i="2"/>
  <c r="W662" i="2"/>
  <c r="W23" i="2"/>
  <c r="W26" i="2"/>
  <c r="W28" i="2"/>
  <c r="W30" i="2"/>
  <c r="W32" i="2"/>
  <c r="W34" i="2"/>
  <c r="W1012" i="2"/>
  <c r="W127" i="2"/>
  <c r="W131" i="2"/>
  <c r="W135" i="2"/>
  <c r="W139" i="2"/>
  <c r="W143" i="2"/>
  <c r="W147" i="2"/>
  <c r="W151" i="2"/>
  <c r="W155" i="2"/>
  <c r="W159" i="2"/>
  <c r="W163" i="2"/>
  <c r="W167" i="2"/>
  <c r="W171" i="2"/>
  <c r="W175" i="2"/>
  <c r="W179" i="2"/>
  <c r="W183" i="2"/>
  <c r="W187" i="2"/>
  <c r="W191" i="2"/>
  <c r="W195" i="2"/>
  <c r="W199" i="2"/>
  <c r="W202" i="2"/>
  <c r="W203" i="2"/>
  <c r="W208" i="2"/>
  <c r="W214" i="2"/>
  <c r="W216" i="2"/>
  <c r="W218" i="2"/>
  <c r="W220" i="2"/>
  <c r="W222" i="2"/>
  <c r="W224" i="2"/>
  <c r="W226" i="2"/>
  <c r="W228" i="2"/>
  <c r="W230" i="2"/>
  <c r="W232" i="2"/>
  <c r="W237" i="2"/>
  <c r="W1127" i="2"/>
  <c r="W1129" i="2"/>
  <c r="W1131" i="2"/>
  <c r="W1133" i="2"/>
  <c r="W1135" i="2"/>
  <c r="W1137" i="2"/>
  <c r="W1139" i="2"/>
  <c r="W1141" i="2"/>
  <c r="W1143" i="2"/>
  <c r="W1145" i="2"/>
  <c r="W1173" i="2"/>
  <c r="W1192" i="2"/>
  <c r="W651" i="2"/>
  <c r="W655" i="2"/>
  <c r="W659" i="2"/>
  <c r="W663" i="2"/>
  <c r="W667" i="2"/>
  <c r="W709" i="2"/>
  <c r="W717" i="2"/>
  <c r="W257" i="2"/>
  <c r="W1104" i="2"/>
  <c r="W1106" i="2"/>
  <c r="W1108" i="2"/>
  <c r="W1110" i="2"/>
  <c r="W1112" i="2"/>
  <c r="W1114" i="2"/>
  <c r="W1116" i="2"/>
  <c r="W1118" i="2"/>
  <c r="W1120" i="2"/>
  <c r="W1122" i="2"/>
  <c r="W1124" i="2"/>
  <c r="W1126" i="2"/>
  <c r="W1148" i="2"/>
  <c r="W1152" i="2"/>
  <c r="W1156" i="2"/>
  <c r="W1160" i="2"/>
  <c r="W1164" i="2"/>
  <c r="W1168" i="2"/>
  <c r="W1175" i="2"/>
  <c r="W1179" i="2"/>
  <c r="W1180" i="2"/>
  <c r="W1183" i="2"/>
  <c r="W1184" i="2"/>
  <c r="W1187" i="2"/>
  <c r="W1188" i="2"/>
  <c r="W1191" i="2"/>
  <c r="W1195" i="2"/>
  <c r="W1198" i="2"/>
  <c r="W1202" i="2"/>
  <c r="W1207" i="2"/>
  <c r="W1211" i="2"/>
  <c r="W1197" i="2"/>
  <c r="W1201" i="2"/>
  <c r="W669" i="2"/>
  <c r="W673" i="2"/>
  <c r="W677" i="2"/>
  <c r="W681" i="2"/>
  <c r="W685" i="2"/>
  <c r="W689" i="2"/>
  <c r="W693" i="2"/>
  <c r="W694" i="2"/>
  <c r="W81" i="2"/>
  <c r="W83" i="2"/>
  <c r="W85" i="2"/>
  <c r="W87" i="2"/>
  <c r="W204" i="2"/>
  <c r="W1171" i="2"/>
  <c r="W1172" i="2"/>
  <c r="W1196" i="2"/>
  <c r="W1200" i="2"/>
  <c r="W1204" i="2"/>
  <c r="W695" i="2"/>
  <c r="W697" i="2"/>
  <c r="W699" i="2"/>
  <c r="W701" i="2"/>
  <c r="W703" i="2"/>
  <c r="W711" i="2"/>
  <c r="W719" i="2"/>
  <c r="W721" i="2"/>
  <c r="W723" i="2"/>
  <c r="W725" i="2"/>
  <c r="W727" i="2"/>
  <c r="W729" i="2"/>
  <c r="W753" i="2"/>
  <c r="W757" i="2"/>
  <c r="W793" i="2"/>
  <c r="W769" i="2"/>
  <c r="W772" i="2"/>
  <c r="W779" i="2"/>
  <c r="W91" i="2"/>
  <c r="W758" i="2"/>
  <c r="W90" i="2"/>
  <c r="W94" i="2"/>
  <c r="B20" i="1"/>
  <c r="F3" i="1"/>
  <c r="G20" i="1"/>
  <c r="W559" i="2"/>
  <c r="W551" i="2"/>
  <c r="W543" i="2"/>
  <c r="W408" i="2"/>
  <c r="W403" i="2"/>
  <c r="W399" i="2"/>
  <c r="W395" i="2"/>
  <c r="W391" i="2"/>
  <c r="W387" i="2"/>
  <c r="W383" i="2"/>
  <c r="W379" i="2"/>
  <c r="W375" i="2"/>
  <c r="W371" i="2"/>
  <c r="W367" i="2"/>
  <c r="W363" i="2"/>
  <c r="W359" i="2"/>
  <c r="W355" i="2"/>
  <c r="W335" i="2"/>
  <c r="W561" i="2"/>
  <c r="W553" i="2"/>
  <c r="W545" i="2"/>
  <c r="H20" i="1"/>
  <c r="W405" i="2"/>
  <c r="W401" i="2"/>
  <c r="W397" i="2"/>
  <c r="W393" i="2"/>
  <c r="W389" i="2"/>
  <c r="W385" i="2"/>
  <c r="W381" i="2"/>
  <c r="W377" i="2"/>
  <c r="W373" i="2"/>
  <c r="W369" i="2"/>
  <c r="W365" i="2"/>
  <c r="W361" i="2"/>
  <c r="W357" i="2"/>
  <c r="W353" i="2"/>
  <c r="W540" i="2"/>
  <c r="W342" i="2"/>
  <c r="W333" i="2"/>
  <c r="W317" i="2"/>
  <c r="W301" i="2"/>
  <c r="W334" i="2"/>
  <c r="W329" i="2"/>
  <c r="W323" i="2"/>
  <c r="W313" i="2"/>
  <c r="W307" i="2"/>
  <c r="W297" i="2"/>
  <c r="W293" i="2"/>
  <c r="W289" i="2"/>
  <c r="W285" i="2"/>
  <c r="W956" i="2"/>
  <c r="W958" i="2"/>
  <c r="W960" i="2"/>
  <c r="W962" i="2"/>
  <c r="W964" i="2"/>
  <c r="W966" i="2"/>
  <c r="W968" i="2"/>
  <c r="W970" i="2"/>
  <c r="W972" i="2"/>
  <c r="W974" i="2"/>
  <c r="W976" i="2"/>
  <c r="W978" i="2"/>
  <c r="W980" i="2"/>
  <c r="W982" i="2"/>
  <c r="W984" i="2"/>
  <c r="W986" i="2"/>
  <c r="W988" i="2"/>
  <c r="W990" i="2"/>
  <c r="W992" i="2"/>
  <c r="W994" i="2"/>
  <c r="W996" i="2"/>
  <c r="W998" i="2"/>
  <c r="W1000" i="2"/>
  <c r="W1002" i="2"/>
  <c r="W1004" i="2"/>
  <c r="W1006" i="2"/>
  <c r="W1008" i="2"/>
  <c r="W1011" i="2"/>
  <c r="W4" i="2"/>
  <c r="W6" i="2"/>
  <c r="W8" i="2"/>
  <c r="W10" i="2"/>
  <c r="W12" i="2"/>
  <c r="W14" i="2"/>
  <c r="W16" i="2"/>
  <c r="W18" i="2"/>
  <c r="W20" i="2"/>
  <c r="W22" i="2"/>
  <c r="W24" i="2"/>
  <c r="W27" i="2"/>
  <c r="W29" i="2"/>
  <c r="W31" i="2"/>
  <c r="W33" i="2"/>
  <c r="W1010" i="2"/>
  <c r="W331" i="2"/>
  <c r="W315" i="2"/>
  <c r="W305" i="2"/>
  <c r="W299" i="2"/>
  <c r="W125" i="2"/>
  <c r="W207" i="2"/>
  <c r="W209" i="2"/>
  <c r="W211" i="2"/>
  <c r="W213" i="2"/>
  <c r="W215" i="2"/>
  <c r="W217" i="2"/>
  <c r="W219" i="2"/>
  <c r="W221" i="2"/>
  <c r="W223" i="2"/>
  <c r="W225" i="2"/>
  <c r="W227" i="2"/>
  <c r="W229" i="2"/>
  <c r="W231" i="2"/>
  <c r="W233" i="2"/>
  <c r="W1013" i="2"/>
  <c r="W1147" i="2"/>
  <c r="W1151" i="2"/>
  <c r="W1155" i="2"/>
  <c r="W1159" i="2"/>
  <c r="W1163" i="2"/>
  <c r="W1167" i="2"/>
  <c r="W240" i="2"/>
  <c r="W242" i="2"/>
  <c r="W244" i="2"/>
  <c r="W246" i="2"/>
  <c r="W248" i="2"/>
  <c r="W250" i="2"/>
  <c r="W252" i="2"/>
  <c r="W254" i="2"/>
  <c r="W256" i="2"/>
  <c r="W1103" i="2"/>
  <c r="W1105" i="2"/>
  <c r="W1107" i="2"/>
  <c r="W1109" i="2"/>
  <c r="W1111" i="2"/>
  <c r="W1113" i="2"/>
  <c r="W1115" i="2"/>
  <c r="W1117" i="2"/>
  <c r="W1119" i="2"/>
  <c r="W1121" i="2"/>
  <c r="W1123" i="2"/>
  <c r="W1125" i="2"/>
  <c r="W1149" i="2"/>
  <c r="W1153" i="2"/>
  <c r="W1157" i="2"/>
  <c r="W1161" i="2"/>
  <c r="W1165" i="2"/>
  <c r="W1169" i="2"/>
  <c r="W1174" i="2"/>
  <c r="W696" i="2"/>
  <c r="W698" i="2"/>
  <c r="W700" i="2"/>
  <c r="W702" i="2"/>
  <c r="W704" i="2"/>
  <c r="W706" i="2"/>
  <c r="W708" i="2"/>
  <c r="W710" i="2"/>
  <c r="W712" i="2"/>
  <c r="W714" i="2"/>
  <c r="W716" i="2"/>
  <c r="W752" i="2"/>
  <c r="W756" i="2"/>
  <c r="W760" i="2"/>
  <c r="W764" i="2"/>
  <c r="W770" i="2"/>
  <c r="W773" i="2"/>
  <c r="W775" i="2"/>
  <c r="W777" i="2"/>
  <c r="W784" i="2"/>
  <c r="W1216" i="2"/>
  <c r="W647" i="2"/>
  <c r="W731" i="2"/>
  <c r="W733" i="2"/>
  <c r="W735" i="2"/>
  <c r="W737" i="2"/>
  <c r="W739" i="2"/>
  <c r="W741" i="2"/>
  <c r="W743" i="2"/>
  <c r="W745" i="2"/>
  <c r="W747" i="2"/>
  <c r="W749" i="2"/>
  <c r="W768" i="2"/>
  <c r="W771" i="2"/>
  <c r="W774" i="2"/>
  <c r="W776" i="2"/>
  <c r="W778" i="2"/>
  <c r="W1176" i="2"/>
  <c r="W792" i="2"/>
  <c r="W788" i="2"/>
  <c r="W794" i="2"/>
  <c r="H21" i="1" l="1"/>
  <c r="G21" i="1"/>
  <c r="E3" i="1"/>
  <c r="F20" i="1"/>
  <c r="F21" i="1" s="1"/>
  <c r="D3" i="1" l="1"/>
  <c r="E20" i="1"/>
  <c r="E21" i="1" s="1"/>
  <c r="C3" i="1" l="1"/>
  <c r="C20" i="1" s="1"/>
  <c r="C21" i="1" s="1"/>
  <c r="D20" i="1"/>
  <c r="D21" i="1" s="1"/>
  <c r="D22" i="1" l="1"/>
  <c r="H22" i="1"/>
  <c r="E22" i="1"/>
  <c r="G22" i="1"/>
  <c r="C22" i="1"/>
  <c r="F22" i="1"/>
</calcChain>
</file>

<file path=xl/sharedStrings.xml><?xml version="1.0" encoding="utf-8"?>
<sst xmlns="http://schemas.openxmlformats.org/spreadsheetml/2006/main" count="15021" uniqueCount="4713">
  <si>
    <t>1.0 Jobs and the workplace</t>
  </si>
  <si>
    <t>1.0 Emplois et milieu de travail</t>
  </si>
  <si>
    <t>1.1 Find a job</t>
  </si>
  <si>
    <t>1.1 Trouver un emploi</t>
  </si>
  <si>
    <t>1.1.1 Government of Canada jobs</t>
  </si>
  <si>
    <t>1.1.1 Emplois au gouvernement du Canada</t>
  </si>
  <si>
    <t>1.1.2 Youth and student employment</t>
  </si>
  <si>
    <t>1.1.2 Emploi pour les jeunes et étudiants</t>
  </si>
  <si>
    <t>1.2 Training</t>
  </si>
  <si>
    <t>1.2 Formation</t>
  </si>
  <si>
    <t>1.2.1 Student financial assistance</t>
  </si>
  <si>
    <t>1.2.1 Aide financière aux étudiants</t>
  </si>
  <si>
    <t>1.2.2 Job training initiatives</t>
  </si>
  <si>
    <t>1.2.2 Initiatives de formation</t>
  </si>
  <si>
    <t>1.2.2.1 Youth and student job training</t>
  </si>
  <si>
    <t>1.2.2.1 La formation des jeunes et emploi étudiant</t>
  </si>
  <si>
    <t>1.2.3 Support for apprentices</t>
  </si>
  <si>
    <t>1.2.3 Soutien fourni aux apprentis</t>
  </si>
  <si>
    <t>1.3 Workplace standards</t>
  </si>
  <si>
    <t>1.3 Normes en milieu de travail</t>
  </si>
  <si>
    <t>1.4 Employment insurance</t>
  </si>
  <si>
    <t>1.4 Assurance-emploi</t>
  </si>
  <si>
    <t>1.4.2 &lt;1.2.2 Job training initiatives&gt;</t>
  </si>
  <si>
    <t>1.4.2 &lt;1.2.2 Initiatives de formation&gt;</t>
  </si>
  <si>
    <t>1.6 &lt;4.1 Starting a business&gt;</t>
  </si>
  <si>
    <t>1.7 &lt;14.5 Pensions and retirement&gt;</t>
  </si>
  <si>
    <t>2.0 Immigration and citizenship</t>
  </si>
  <si>
    <t>2.0 Immigration et citoyenneté</t>
  </si>
  <si>
    <t>2.9 Refugees and asylum</t>
  </si>
  <si>
    <t>2.9 Réfugiés et demandes d'asile</t>
  </si>
  <si>
    <t>2.9.1 Claim refugee protection from inside Canada</t>
  </si>
  <si>
    <t>2.9.1 Présenter une demande d'asile depuis le Canada</t>
  </si>
  <si>
    <t>2.9.2 Find services available to refugees in Canada</t>
  </si>
  <si>
    <t>2.9.2 Trouver des services offerts aux réfugiés au Canada</t>
  </si>
  <si>
    <t>2.10 Enforcement and violations</t>
  </si>
  <si>
    <t>2.10 Application de la loi et violations</t>
  </si>
  <si>
    <t>3.0 Travel and tourism</t>
  </si>
  <si>
    <t>3.0 Voyage et Tourisme</t>
  </si>
  <si>
    <t>3.1 Air travel</t>
  </si>
  <si>
    <t>3.1 Transport aérien</t>
  </si>
  <si>
    <t>3.2 Assistance abroad</t>
  </si>
  <si>
    <t>3.3 Canadian attractions, events and experiences</t>
  </si>
  <si>
    <t>3.3 Attraits touristiques, événements et expériences au Canada</t>
  </si>
  <si>
    <t>3.3.1 National historic sites</t>
  </si>
  <si>
    <t>3.3.1 Lieux historiques nationaux</t>
  </si>
  <si>
    <t>3.3.2 Museums and galleries</t>
  </si>
  <si>
    <t>3.3.2 Musées et galeries</t>
  </si>
  <si>
    <t>3.3.3 Events, celebrations and commemorations</t>
  </si>
  <si>
    <t>3.3.3 Événements, célébrations et commémorations</t>
  </si>
  <si>
    <t>3.3.4 Landmarks and attractions in Canada's capital</t>
  </si>
  <si>
    <t>3.3.4 Lieux et attraits dans la capitale du Canada</t>
  </si>
  <si>
    <t>3.4 Canadian Passports</t>
  </si>
  <si>
    <t>3.4 Passeports canadiens</t>
  </si>
  <si>
    <t>3.4.2 Renew your passport</t>
  </si>
  <si>
    <t>3.4.2 Renouveler un passeport</t>
  </si>
  <si>
    <t>3.4.4 Passport security</t>
  </si>
  <si>
    <t>3.4.4 Sécurité des passeports</t>
  </si>
  <si>
    <t>3.4.5 Travel documents for non-Canadian adults and children</t>
  </si>
  <si>
    <t>3.4.6 Official Travel – special and diplomatic passports</t>
  </si>
  <si>
    <t>3.4.6 Voyages officiels - Passeports diplomatiques et spéciaux</t>
  </si>
  <si>
    <t>3.4.6.1 Apply for a special or diplomatic passport - adults</t>
  </si>
  <si>
    <t>3.4.6.1 Demande de passeport spécial ou diplomatique pour adulte</t>
  </si>
  <si>
    <t>3.4.6.2 Apply for a special or diplomatic passport - children</t>
  </si>
  <si>
    <t>3.4.6.2 Demande de passeport spécial ou diplomatique pour enfant</t>
  </si>
  <si>
    <t>3.4.6.3 Apply for a regular passport and a special or diplomatic passport</t>
  </si>
  <si>
    <t>3.4.6.3 Demande de passeport régulier et de passeport spécial ou diplomatique</t>
  </si>
  <si>
    <t>3.4.6.4 Apply for a special or diplomatic passport if you have a regular passport</t>
  </si>
  <si>
    <t>3.4.6.4 Demande de passeport spécial ou diplomatique si vous détenez déjà un passeport régulier</t>
  </si>
  <si>
    <t>3.4.6.5 Renew your special or diplomatic passport</t>
  </si>
  <si>
    <t>3.4.6.5 Renouvellement du passeport spécial ou diplomatique</t>
  </si>
  <si>
    <t>3.5 Retour au Canada</t>
  </si>
  <si>
    <t>3.5.1 Customs</t>
  </si>
  <si>
    <t>3.5.1 Douanes</t>
  </si>
  <si>
    <t>3.6 Voyager à l'étranger</t>
  </si>
  <si>
    <t>3.6.1 Children</t>
  </si>
  <si>
    <t>3.6.1 Enfants</t>
  </si>
  <si>
    <t>3.6.2 Living abroad</t>
  </si>
  <si>
    <t>3.6.2 Vivre à l'étranger</t>
  </si>
  <si>
    <t>3.6.3 Travel health and safety</t>
  </si>
  <si>
    <t>3.6.3 Santé et sécurité en voyage</t>
  </si>
  <si>
    <t>3.6.4 Travel documents</t>
  </si>
  <si>
    <t>3.6.4 Documents de voyage</t>
  </si>
  <si>
    <t>4.0 Business and industry</t>
  </si>
  <si>
    <t>4.0 Entreprises et industrie</t>
  </si>
  <si>
    <t>4.1 Starting a business</t>
  </si>
  <si>
    <t>4.2 Business grants and financing</t>
  </si>
  <si>
    <t>4.2 Subventions et financement pour les entreprises</t>
  </si>
  <si>
    <t>4.2.1 &lt;4.11.1 Managing your finances&gt;</t>
  </si>
  <si>
    <t>4.2.1 &lt;4.11.1 Gestion de vos finances&gt;</t>
  </si>
  <si>
    <t>4.3 Business taxes</t>
  </si>
  <si>
    <t>4.3 Taxes et impôt des entreprises</t>
  </si>
  <si>
    <t>4.5 International trade and investment</t>
  </si>
  <si>
    <t>4.5 Commerce international et investissement</t>
  </si>
  <si>
    <t>4.5.1 Export</t>
  </si>
  <si>
    <t>4.5.1 Exportation</t>
  </si>
  <si>
    <t>4.5.1.2 &lt;4.1.5 Business support organizations and services&gt;</t>
  </si>
  <si>
    <t>4.5.1.2 &lt;4.1.5 Organismes et services de soutien à l'entreprise&gt;</t>
  </si>
  <si>
    <t>4.5.2 Import</t>
  </si>
  <si>
    <t>4.5.2 Importation</t>
  </si>
  <si>
    <t>4.9 Research and business intelligence</t>
  </si>
  <si>
    <t>4.9 Recherche et renseignements d'affaires</t>
  </si>
  <si>
    <t>4.9.1 Conducting market research</t>
  </si>
  <si>
    <t>4.9.1 Mener des études de marché</t>
  </si>
  <si>
    <t>4.9.2 Directories of Canadian companies</t>
  </si>
  <si>
    <t>4.9.2 Répertoires d'entreprises canadiennes</t>
  </si>
  <si>
    <t>4.9.3 International trade data and market intelligence</t>
  </si>
  <si>
    <t>4.9.3 Données sur le commerce international et connaissance des marchés</t>
  </si>
  <si>
    <t>4.9.4 Industry sector intelligence</t>
  </si>
  <si>
    <t>4.9.4 Renseignements sur les secteurs de l'industrie</t>
  </si>
  <si>
    <t>4.9.4.1 Manufacturing industries</t>
  </si>
  <si>
    <t>4.9.4.1 Industries de la fabrication</t>
  </si>
  <si>
    <t>4.9.4.2 Service industries</t>
  </si>
  <si>
    <t>4.9.4.2 Industries de services</t>
  </si>
  <si>
    <t>4.9.4.3 Technology industries</t>
  </si>
  <si>
    <t>4.9.4.3 Industries des technologies</t>
  </si>
  <si>
    <t>4.11 Maintain, grow and improve your business</t>
  </si>
  <si>
    <t>4.11 Maintenir, faire croître et améliorer votre entreprise</t>
  </si>
  <si>
    <t>4.11.1 Managing your finances</t>
  </si>
  <si>
    <t>4.11.1 Gestion de vos finances</t>
  </si>
  <si>
    <t>4.11.2 Operations planning</t>
  </si>
  <si>
    <t>4.11.2 Planification opérationnelle</t>
  </si>
  <si>
    <t>4.11.3 Supply chain management</t>
  </si>
  <si>
    <t>4.11.3 Gestion de la chaîne d'approvisionnement</t>
  </si>
  <si>
    <t>4.11.4 Marketing and sales</t>
  </si>
  <si>
    <t>4.11.4 Marketing et ventes</t>
  </si>
  <si>
    <t>4.11.5 Management, leadership and strategic planning</t>
  </si>
  <si>
    <t>4.11.5 Gestion, leadership et planification stratégique</t>
  </si>
  <si>
    <t>4.11.5.1 &lt;4.1.3 Business planning&gt;</t>
  </si>
  <si>
    <t>4.11.5.1 &lt;4.1.3 Planification d'entreprise&gt;</t>
  </si>
  <si>
    <t>4.11.7 Greening your business</t>
  </si>
  <si>
    <t>4.11.7 Avoir une entreprise écologique</t>
  </si>
  <si>
    <t>4.11.8 Exiting your business</t>
  </si>
  <si>
    <t>4.11.8 Quitter votre entreprise</t>
  </si>
  <si>
    <t>4.12 Protect your business</t>
  </si>
  <si>
    <t>4.12 Protéger votre entreprise</t>
  </si>
  <si>
    <t>5.0 Benefits</t>
  </si>
  <si>
    <t>5.0 Prestations</t>
  </si>
  <si>
    <t>5.1 Employment Insurance</t>
  </si>
  <si>
    <t>5.1 Assurance-emploi</t>
  </si>
  <si>
    <t>5.2 Education and training benefits</t>
  </si>
  <si>
    <t>5.2 Prestations en lien avec les études et la formation</t>
  </si>
  <si>
    <t>5.2.1 High school students</t>
  </si>
  <si>
    <t>5.2.1 Étudiants de niveau secondaire</t>
  </si>
  <si>
    <t>5.2.3 Graduate students</t>
  </si>
  <si>
    <t>5.2.3 Étudiants des cycles supérieurs</t>
  </si>
  <si>
    <t>5.3 Family benefits</t>
  </si>
  <si>
    <t>5.3 Prestations pour les familles</t>
  </si>
  <si>
    <t>5.4 Disability benefits</t>
  </si>
  <si>
    <t>5.4 Prestations d'invalidité</t>
  </si>
  <si>
    <t>5.5 Public pensions</t>
  </si>
  <si>
    <t>5.5 Retraite et pensions publiques</t>
  </si>
  <si>
    <t>5.6 Housing benefits</t>
  </si>
  <si>
    <t>5.6 Prestations relatives au logement</t>
  </si>
  <si>
    <t>5.7 Benefits by audience</t>
  </si>
  <si>
    <t>5.7 Prestations par clientèle</t>
  </si>
  <si>
    <t>5.7.1 Benefits for Indigenous peoples</t>
  </si>
  <si>
    <t>5.7.1 Prestations pour Autochtones</t>
  </si>
  <si>
    <t>5.7.3 &lt;5.4 Disability benefits&gt;</t>
  </si>
  <si>
    <t>5.7.4 Benefits for Canadians living abroad</t>
  </si>
  <si>
    <t>5.7.4 Prestations pour les Canadiens vivant à l'étranger</t>
  </si>
  <si>
    <t>5.7.7 Veterans</t>
  </si>
  <si>
    <t>5.7.7 Anciens combattants</t>
  </si>
  <si>
    <t>6.0 Health</t>
  </si>
  <si>
    <t>6.0 Santé</t>
  </si>
  <si>
    <t>6.1 Health risks and safety</t>
  </si>
  <si>
    <t>6.1 Sécurité et risque pour la santé</t>
  </si>
  <si>
    <t>6.1.1 Holiday safety</t>
  </si>
  <si>
    <t>6.1.1 Sécurité durant le temps des Fêtes</t>
  </si>
  <si>
    <t>6.1.2 Home safety</t>
  </si>
  <si>
    <t>6.1.2 Sécurité à domicile</t>
  </si>
  <si>
    <t>6.1.3 Emergency preparedness</t>
  </si>
  <si>
    <t>6.1.3 Préparation aux urgences</t>
  </si>
  <si>
    <t>6.1.5 Biosafety and biosecurity</t>
  </si>
  <si>
    <t>6.1.5 Biosécurité et biosûreté</t>
  </si>
  <si>
    <t>6.1.6 Radiation and your health</t>
  </si>
  <si>
    <t>6.1.6 Les radiations et votre santé</t>
  </si>
  <si>
    <t>6.1.6.1 About radiation</t>
  </si>
  <si>
    <t>6.1.6.1 Au sujet des radiations</t>
  </si>
  <si>
    <t>6.1.6.2 Environmental radiation</t>
  </si>
  <si>
    <t>6.1.6.2 Radiations dans l'environnement</t>
  </si>
  <si>
    <t>6.1.6.3 Radon</t>
  </si>
  <si>
    <t>6.1.6.4 Radiation-emitting devices and products</t>
  </si>
  <si>
    <t>6.1.6.4 Produits et dispositifs qui émettent des radiations</t>
  </si>
  <si>
    <t>6.1.6.4.1 Consumer radiation</t>
  </si>
  <si>
    <t>6.1.6.4.1 La radiation et les consommateurs</t>
  </si>
  <si>
    <t>6.1.6.4.2 Medical radiation</t>
  </si>
  <si>
    <t>6.1.6.4.2 Radiation médicale</t>
  </si>
  <si>
    <t>6.1.7 Violence and abuse</t>
  </si>
  <si>
    <t>6.1.7 Violence et abus</t>
  </si>
  <si>
    <t>6.1.7.1 Get help to deal with violence and abuse</t>
  </si>
  <si>
    <t>6.1.7.1 Obtenez l'aide pour faire face à la violence et l'abus</t>
  </si>
  <si>
    <t>6.1.7.1.1 Get help if you are being abused</t>
  </si>
  <si>
    <t>6.1.7.1.1 Obtenez de l'aide si vous êtes victime d'abus</t>
  </si>
  <si>
    <t>6.1.7.2 Prevent violence and abuse</t>
  </si>
  <si>
    <t>6.1.7.2 Que faire si quelqu'un que vous connaissez est victime d'abus</t>
  </si>
  <si>
    <t>6.1.7.3 Learn about violence and abuse</t>
  </si>
  <si>
    <t>6.1.7.3 Comment identifier l'abus</t>
  </si>
  <si>
    <t>6.1.7.3.1 What is violence and abuse?</t>
  </si>
  <si>
    <t>6.1.7.3.1 Qu'est-ce que la violence et l'abus ?</t>
  </si>
  <si>
    <t>6.1.7.3.2 Types of violence and abuse</t>
  </si>
  <si>
    <t>6.1.7.3.2 Types de violence et d'abus</t>
  </si>
  <si>
    <t>6.1.9.3.2 Types of violence and abuse</t>
  </si>
  <si>
    <t>6.1.7.3.2.1 Bullying</t>
  </si>
  <si>
    <t>6.1.7.3.2.1 Intimidation</t>
  </si>
  <si>
    <t>6.1.7.3.3 Education and awareness tools on violence and abuse</t>
  </si>
  <si>
    <t>6.1.7.3.3 Outils pour l'éducation et de la sensibilisation sur la violence et l'abus</t>
  </si>
  <si>
    <t>6.1.7.3.4 Organizations dealing with violence and abuse</t>
  </si>
  <si>
    <t>6.1.7.3.4 Organismes traitant des questions de violence et d'abus</t>
  </si>
  <si>
    <t>6.1.7.4 Funding for violence and abuse prevention programs</t>
  </si>
  <si>
    <t>6.1.7.4 Financement des programmes de prévention contre la violence et l'abus</t>
  </si>
  <si>
    <t>6.2 Food and nutrition</t>
  </si>
  <si>
    <t>6.2 Aliments et nutrition</t>
  </si>
  <si>
    <t>6.2.1 Healthy eating</t>
  </si>
  <si>
    <t>6.2.1 Alimentation saine</t>
  </si>
  <si>
    <t>6.2.1.1 Canada's food guides</t>
  </si>
  <si>
    <t>6.2.1.2 Tips for healthy eating</t>
  </si>
  <si>
    <t>6.2.1.2 Conseils sur l'alimentation saine</t>
  </si>
  <si>
    <t>6.2.1.3 Food safety</t>
  </si>
  <si>
    <t>6.2.1.3 Salubrité des aliments</t>
  </si>
  <si>
    <t>6.2.1.4 Nutrition for different stages and ages</t>
  </si>
  <si>
    <t>6.2.1.4 Nutrition en fonction de l'âge et des étapes de la vie</t>
  </si>
  <si>
    <t>6.2.1.4.1 Infant feeding and nutrition</t>
  </si>
  <si>
    <t>6.2.1.4.1 L'allaitement et la nutrition du nourrisson</t>
  </si>
  <si>
    <t>6.2.1.5 Nutrients</t>
  </si>
  <si>
    <t>6.2.1.5 Nutriments</t>
  </si>
  <si>
    <t>6.2.1.5.1 Sodium</t>
  </si>
  <si>
    <t>6.2.1.6 Nutrition programs</t>
  </si>
  <si>
    <t>6.2.1.6 Programmes de nutrition</t>
  </si>
  <si>
    <t>6.2.1.7 Nutrition working groups</t>
  </si>
  <si>
    <t>6.2.1.7 Groupes de travail en nutrition</t>
  </si>
  <si>
    <t>6.2.2 Food labels</t>
  </si>
  <si>
    <t>6.2.2 Étiquetage des aliments</t>
  </si>
  <si>
    <t>6.2.2.3 Report a food labelling concern</t>
  </si>
  <si>
    <t>6.2.2.3 Signaler un incident lié à l'étiquetage d'un aliment</t>
  </si>
  <si>
    <t>6.2.3 Food recalls, risks and outbreaks</t>
  </si>
  <si>
    <t>6.2.3 Rappels d'aliments, risques et éclosions de maladie d'origine alimentaire</t>
  </si>
  <si>
    <t>6.2.3.1 Food recalls and alerts</t>
  </si>
  <si>
    <t>6.2.3.1 Rappels et avis de sécurité concernant les aliments</t>
  </si>
  <si>
    <t>6.2.3.2 Food poisoning and other risks</t>
  </si>
  <si>
    <t>6.2.3.2 Intoxication alimentaire et autres risques</t>
  </si>
  <si>
    <t>6.2.3.2.1 Food poisoning</t>
  </si>
  <si>
    <t>6.2.3.2.1 Intoxication alimentaire</t>
  </si>
  <si>
    <t>6.2.3.3 Food safety monitoring and surveillance</t>
  </si>
  <si>
    <t>6.2.3.3 Contrôle et surveillance de la salubrité des aliments</t>
  </si>
  <si>
    <t>6.2.3.3.1 Food-borne illness in Canada</t>
  </si>
  <si>
    <t>6.2.3.3.1 Maladie d'origine alimentaire au Canada</t>
  </si>
  <si>
    <t>6.2.3.4 Food outbreaks and investigations</t>
  </si>
  <si>
    <t>6.2.3.4 Intoxications alimentaires et enquêtes</t>
  </si>
  <si>
    <t>6.2.4 Food allergies and intolerances</t>
  </si>
  <si>
    <t>6.2.4 Les allergies alimentaires et les intolérances alimentaires</t>
  </si>
  <si>
    <t>6.2.4.1 Avoiding allergens in food</t>
  </si>
  <si>
    <t>6.2.4.1 Éviter les allergènes dans les aliments</t>
  </si>
  <si>
    <t>6.2.4.2 Food intolerances</t>
  </si>
  <si>
    <t>6.2.4.2 Intolérances alimentaires</t>
  </si>
  <si>
    <t>6.2.5 Meeting food and safety standards</t>
  </si>
  <si>
    <t>6.2.5 Conformité aux normes de salubrité des aliments</t>
  </si>
  <si>
    <t>6.2.5.1 Importing and exporting food</t>
  </si>
  <si>
    <t>6.2.5.1 Importation et exportation d'aliments</t>
  </si>
  <si>
    <t>6.2.5.2 Food manufacturing and production</t>
  </si>
  <si>
    <t>6.2.5.2 Fabrication et production de produits alimentaires</t>
  </si>
  <si>
    <t>6.2.5.3 Food testing and inspection</t>
  </si>
  <si>
    <t>6.2.5.3 Analyse et inspection des aliments</t>
  </si>
  <si>
    <t>6.2.5.4 Food packaging and distribution</t>
  </si>
  <si>
    <t>6.2.5.4 L'emballage et la distribution des aliments</t>
  </si>
  <si>
    <t>6.2.5.5 Safety standards for catering, restaurants and retail</t>
  </si>
  <si>
    <t>6.2.5.5 Normes de sécurité pour les traiteurs, les restaurateurs et les détaillants</t>
  </si>
  <si>
    <t>6.2.5.6 Marketing and health claims</t>
  </si>
  <si>
    <t>6.2.5.6 Marketing et allégations santé</t>
  </si>
  <si>
    <t>6.2.6 Nutrition science and research</t>
  </si>
  <si>
    <t>6.2.6 Science de la nutrition et la recherche</t>
  </si>
  <si>
    <t>6.2.6.1 Food security</t>
  </si>
  <si>
    <t>6.2.6.1 Sécurité alimentaire</t>
  </si>
  <si>
    <t>6.3 Drug and health products</t>
  </si>
  <si>
    <t>6.3 Médicaments et produits de santé</t>
  </si>
  <si>
    <t>6.3.1 Licensing, authorizing and manufacturing drug and health products</t>
  </si>
  <si>
    <t>6.3.1 Licence, autorisation et fabrication de médicaments et produits de santé</t>
  </si>
  <si>
    <t>6.3.1.1 Licences, authorizations and registrations for drug and health products</t>
  </si>
  <si>
    <t>6.3.1.1 Licences, autorisation et enregistrement des médicaments et produits de santé</t>
  </si>
  <si>
    <t>6.3.1.1.1 Drug and health product fees and submissions requirements</t>
  </si>
  <si>
    <t>6.3.1.1.1 Frais relatifs aux médicaments et produits de santé et exigences sur la soumission de demandes</t>
  </si>
  <si>
    <t>6.3.1.1.1.1 Drug labelling, pricing and health claim compliance</t>
  </si>
  <si>
    <t>6.3.1.1.1.1 Tarification, étiquetage, et exigences sur les revendications thérapeutiques</t>
  </si>
  <si>
    <t>6.3.1.1.1.2 Drug and medical device establishment licence fees</t>
  </si>
  <si>
    <t>6.3.1.1.1.2 Frais de licence pour d'établissement concernant les médicaments et instruments médicaux</t>
  </si>
  <si>
    <t>6.3.1.1.2 Licence, authorization and registration forms for drug and health products</t>
  </si>
  <si>
    <t>6.3.1.1.2 Formulaires de licence, autorisation et enregistrement des médicaments et produits de santé</t>
  </si>
  <si>
    <t>6.3.1.1.2.1 Drug authorizing</t>
  </si>
  <si>
    <t>6.3.1.1.2.1 Autorisation de médicaments</t>
  </si>
  <si>
    <t>6.3.1.1.2.2 Medical device licensing</t>
  </si>
  <si>
    <t>6.3.1.1.2.2 Licence pour instruments médicaux</t>
  </si>
  <si>
    <t>6.3.1.1.2.3 Natural health product licensing</t>
  </si>
  <si>
    <t>6.3.1.1.2.3 Obtenir une licence pour les produits de santé naturels</t>
  </si>
  <si>
    <t>6.3.1.2 Drug and health product review and approval</t>
  </si>
  <si>
    <t>6.3.1.2 Examen et approbation des médicaments et des produits de santé</t>
  </si>
  <si>
    <t>6.3.1.3 Meeting legal requirements for manufacturing drug and health products</t>
  </si>
  <si>
    <t>6.3.1.3 Se conformer à la réglementation dans la production des médicaments et produits de santé</t>
  </si>
  <si>
    <t>6.3.2 Inspecting and monitoring for drug and health products</t>
  </si>
  <si>
    <t>6.3.2 Inspection et contrôle des produits de santé</t>
  </si>
  <si>
    <t>6.3.2.1 Compliance monitoring reports</t>
  </si>
  <si>
    <t>6.3.2 Inspection et surveillance des médicaments et des produits de santé</t>
  </si>
  <si>
    <t>6.3.2.1 Rapports de surveillance de la conformité</t>
  </si>
  <si>
    <t>6.3.3 Buying and using drug and health products safely</t>
  </si>
  <si>
    <t>6.3.3 Achat et utilisation sécuritaire des produits de santé</t>
  </si>
  <si>
    <t>6.3.3.1 Antibiotic (antimicrobial) resistance</t>
  </si>
  <si>
    <t>6.3.3.1 Résistance aux antibiotiques (antimicrobiens)</t>
  </si>
  <si>
    <t>6.3.4 Drug and health products side effects, recalls and complaints</t>
  </si>
  <si>
    <t>6.3.4 Effets secondaires, rappels et plaintes pour les médicaments et produits de santé</t>
  </si>
  <si>
    <t>6.3.4.1 Drug and health product complaint process</t>
  </si>
  <si>
    <t>6.3.4.1 Processus de gestion des plaintes relatives aux médicaments et aux produits de santé</t>
  </si>
  <si>
    <t>7.0 Taxes</t>
  </si>
  <si>
    <t>7.0 Impôts</t>
  </si>
  <si>
    <t>7.1 Income tax</t>
  </si>
  <si>
    <t>7.1 Impôt sur le revenu</t>
  </si>
  <si>
    <t>7.1.1 Personal income tax</t>
  </si>
  <si>
    <t>7.1.1 Impôt sur le revenu des particuliers</t>
  </si>
  <si>
    <t>7.1.2 Business or professional income</t>
  </si>
  <si>
    <t>7.1.3 Corporation income tax</t>
  </si>
  <si>
    <t>7.1.3 Impôt sur le revenu des sociétés</t>
  </si>
  <si>
    <t>7.1.4 Trust income tax</t>
  </si>
  <si>
    <t>7.1.4 Impôt sur le revenu des fiducies</t>
  </si>
  <si>
    <t>7.2 GST/HST</t>
  </si>
  <si>
    <t>7.2 TPS/TVH</t>
  </si>
  <si>
    <t>7.3 Payroll</t>
  </si>
  <si>
    <t>7.3 Retenues sur la paie</t>
  </si>
  <si>
    <t>7.4 Business number</t>
  </si>
  <si>
    <t>7.5 Savings and pension plans</t>
  </si>
  <si>
    <t>7.6 Child and family benefits</t>
  </si>
  <si>
    <t>7.8 Excise taxes, duties, and levies</t>
  </si>
  <si>
    <t>7.8.1 Customs tariff</t>
  </si>
  <si>
    <t>8.0 Environment and natural resources</t>
  </si>
  <si>
    <t>8.0 Environnement et ressources naturelles</t>
  </si>
  <si>
    <t>8.1 Weather, climate and hazards</t>
  </si>
  <si>
    <t>8.1.1 Get your weather</t>
  </si>
  <si>
    <t>8.1.2 Severe weather</t>
  </si>
  <si>
    <t>8.1.3 Weather radar and satellites</t>
  </si>
  <si>
    <t>8.1 Météo, climat et catastrophes naturelles</t>
  </si>
  <si>
    <t>8.1.3 Radars et satellites pour la météo</t>
  </si>
  <si>
    <t>8.1.4 Aviation, marine, ice and other weather services</t>
  </si>
  <si>
    <t>8.1.4 Services météo maritimes, aériens, des glaces et autres</t>
  </si>
  <si>
    <t>8.1.5 Climate change</t>
  </si>
  <si>
    <t>8.1.5 Changements climatiques</t>
  </si>
  <si>
    <t>8.1.6 &lt;11.3.6 Natural hazards&gt;</t>
  </si>
  <si>
    <t>8.1.6 &lt;11.3.6 Catastrophes naturelles&gt;</t>
  </si>
  <si>
    <t>8.1.8 Données météo, recherche et apprentissage</t>
  </si>
  <si>
    <t>8.2 Energy</t>
  </si>
  <si>
    <t>8.2 Énergie</t>
  </si>
  <si>
    <t>8.2.1 Fuel and energy efficiency</t>
  </si>
  <si>
    <t>8.2.1 Carburant et efficacité énergétique</t>
  </si>
  <si>
    <t>8.2.2 Renewable energy</t>
  </si>
  <si>
    <t>8.2.2 Énergie renouvelable</t>
  </si>
  <si>
    <t>8.2.3 Energy sources</t>
  </si>
  <si>
    <t>8.2.3 Sources d'énergie</t>
  </si>
  <si>
    <t>8.3 Natural resources</t>
  </si>
  <si>
    <t>8.3 Ressources naturelles</t>
  </si>
  <si>
    <t>8.3.1 Forests</t>
  </si>
  <si>
    <t>8.3.2 Water</t>
  </si>
  <si>
    <t>8.3.2 Eau</t>
  </si>
  <si>
    <t>8.3.3 Mining</t>
  </si>
  <si>
    <t>8.3.3 Exploitation minière</t>
  </si>
  <si>
    <t>8.3.4 Resource development and infrastructure</t>
  </si>
  <si>
    <t>8.3.4 Exploitation des ressources et infrastructure</t>
  </si>
  <si>
    <t>8.3.5 Geography and other earth sciences</t>
  </si>
  <si>
    <t>8.3.5 Géographie et autres sciences de la Terre</t>
  </si>
  <si>
    <t>8.4 Agricultural practices</t>
  </si>
  <si>
    <t>8.4 Agriculture</t>
  </si>
  <si>
    <t>8.4.1 Soil and land</t>
  </si>
  <si>
    <t>8.4.1 Sol et terre</t>
  </si>
  <si>
    <t>8.4.2 Agroforestry</t>
  </si>
  <si>
    <t>8.4.2 Agroforesterie</t>
  </si>
  <si>
    <t>8.4.3 Agriculture and climate</t>
  </si>
  <si>
    <t>8.4.3 Agriculture et climat</t>
  </si>
  <si>
    <t>8.4.4 Agriculture and water</t>
  </si>
  <si>
    <t>8.4.4 Agriculture et eau</t>
  </si>
  <si>
    <t>8.5 Fishing and hunting</t>
  </si>
  <si>
    <t>8.5 Pêche et chasse</t>
  </si>
  <si>
    <t>8.5.1 Aboriginal fishing</t>
  </si>
  <si>
    <t>8.5.1 Pêche autochtone</t>
  </si>
  <si>
    <t>8.5.2 Commercial fishing</t>
  </si>
  <si>
    <t>8.5.2 Pêche commerciale</t>
  </si>
  <si>
    <t>8.5.2.1 Pacific and Yukon commercial fishing</t>
  </si>
  <si>
    <t>8.5.2.1 Pêches commerciales du Pacifique et du Yukon </t>
  </si>
  <si>
    <t>8.5.2.2 Atlantic and Arctic commercial fishing</t>
  </si>
  <si>
    <t>8.5.3 Recreational fishing</t>
  </si>
  <si>
    <t>8.5.3 Pêche récréative</t>
  </si>
  <si>
    <t>8.5.4 Seals and sealing</t>
  </si>
  <si>
    <t>8.5.4 Phoques et chasse aux phoques</t>
  </si>
  <si>
    <t>8.5.5 &lt;8.6.6 Migratory birds&gt;</t>
  </si>
  <si>
    <t>8.5 Chasse et pêche</t>
  </si>
  <si>
    <t>8.5.5 &lt;8.6.6 Oiseaux migrateurs&gt;</t>
  </si>
  <si>
    <t>8.5.6 Shellfish harvesting and safety</t>
  </si>
  <si>
    <t>8.5.6 Récolte et salubrité des mollusques</t>
  </si>
  <si>
    <t>8.5.7 Aquaculture</t>
  </si>
  <si>
    <t>8.6 Wildlife, plants and species</t>
  </si>
  <si>
    <t>8.6 Faune, plantes et espèces</t>
  </si>
  <si>
    <t>8.6.1 Species at risk</t>
  </si>
  <si>
    <t>8.6.1 Espèces en péril</t>
  </si>
  <si>
    <t>8.6.2 Commerce international d'animaux et de plantes sauvages</t>
  </si>
  <si>
    <t>8.6.3 Invasive species</t>
  </si>
  <si>
    <t>8.6.3 Espèces envahissantes</t>
  </si>
  <si>
    <t>8.6.4 Aquatic species</t>
  </si>
  <si>
    <t>8.6.4 Espèces aquatiques</t>
  </si>
  <si>
    <t>8.6.5 Biodiversity</t>
  </si>
  <si>
    <t>8.6.5 Biodiversité</t>
  </si>
  <si>
    <t>8.6.6 Migratory birds</t>
  </si>
  <si>
    <t>8.6.6 Oiseaux migrateurs</t>
  </si>
  <si>
    <t>8.6.7 Wildlife and habitat conservation</t>
  </si>
  <si>
    <t>8.6 Faune, flore et espèces</t>
  </si>
  <si>
    <t>8.6.7 Conservation des espèces sauvages et des habitats</t>
  </si>
  <si>
    <t>8.6.9 Ecosystems research and water</t>
  </si>
  <si>
    <t>8.6.9 Recherche sur les écosystèmes et l'eau</t>
  </si>
  <si>
    <t>8.7 Pollution and waste management</t>
  </si>
  <si>
    <t>8.7 Pollution et gestion des déchets</t>
  </si>
  <si>
    <t>8.7.1 Managing and reducing waste</t>
  </si>
  <si>
    <t>8.7.1 La gestion et la réduction de nos déchets</t>
  </si>
  <si>
    <t>8.7.2 Contaminated sites</t>
  </si>
  <si>
    <t>8.7.2 Sites contaminés</t>
  </si>
  <si>
    <t>8.7.4 Sources de pollution et prévention</t>
  </si>
  <si>
    <t>8.7.5 Inventaire national des rejets de polluants</t>
  </si>
  <si>
    <t>8.7.6 Gestion des substances chimiques</t>
  </si>
  <si>
    <t>8.7.7 Registre environnemental de la Loi canadienne sur la protection de l'environnement</t>
  </si>
  <si>
    <t>8.8 Environmental conservation and protection</t>
  </si>
  <si>
    <t>8.8 Conservation et protection de l'environnement</t>
  </si>
  <si>
    <t>9.0 National security and defence</t>
  </si>
  <si>
    <t>9.0 Sécurité nationale et défense</t>
  </si>
  <si>
    <t>9.1 National security</t>
  </si>
  <si>
    <t>9.1 Sécurité nationale</t>
  </si>
  <si>
    <t>9.1.1 Counter-terrorism</t>
  </si>
  <si>
    <t>9.1.1 Lutte contre le terrorisme</t>
  </si>
  <si>
    <t>9.1.2 Critical infrastructure</t>
  </si>
  <si>
    <t>9.1.2 Infrastructures essentielles</t>
  </si>
  <si>
    <t>9.1.3 Security screening</t>
  </si>
  <si>
    <t>9.1.3 Filtrage de sécurité</t>
  </si>
  <si>
    <t>9.2 Canadian Armed Forces</t>
  </si>
  <si>
    <t>9.2 Forces armées canadiennes</t>
  </si>
  <si>
    <t>9.4 Transportation security</t>
  </si>
  <si>
    <t>9.4 Sécurité des transports</t>
  </si>
  <si>
    <t>9.5 Securing the border</t>
  </si>
  <si>
    <t>9.5 Sécuriser la frontière</t>
  </si>
  <si>
    <t>9.5.1 Screening people at the border</t>
  </si>
  <si>
    <t>9.5.1 Contrôle des personnes à la frontière</t>
  </si>
  <si>
    <t>9.5.2 Screening goods at the border</t>
  </si>
  <si>
    <t>9.5.2 Contrôle des marchandises à la frontière</t>
  </si>
  <si>
    <t>9.5.3 Commercial and trade safety</t>
  </si>
  <si>
    <t>9.5.3 Sécurité du commerce et des échanges commerciaux</t>
  </si>
  <si>
    <t>9.6 Cyber security</t>
  </si>
  <si>
    <t>9.6 Cyber sécurité</t>
  </si>
  <si>
    <t>9.7 Jobs in national security and defence</t>
  </si>
  <si>
    <t>9.7 Emplois en défense et en sécurité</t>
  </si>
  <si>
    <t>10.0 Culture, history and sport</t>
  </si>
  <si>
    <t>10.0 Culture, histoire et sport</t>
  </si>
  <si>
    <t>10.1 Events, celebrations and commemorations</t>
  </si>
  <si>
    <t>10.1 Événements, célébrations et commémorations</t>
  </si>
  <si>
    <t>10.1.4 Protocole pour les événements et cérémonies</t>
  </si>
  <si>
    <t>10.2 Cultural Landmarks and Attractions</t>
  </si>
  <si>
    <t>10.2 Lieux et attraits culturels</t>
  </si>
  <si>
    <t>10.2.1 Museums and galleries</t>
  </si>
  <si>
    <t>10.2.1 Musées et galeries</t>
  </si>
  <si>
    <t>10.2.1.1 National museums</t>
  </si>
  <si>
    <t>10.2.1.1 Musées nationaux</t>
  </si>
  <si>
    <t>10.2.1.2 Funding – Museums and galleries</t>
  </si>
  <si>
    <t>10.2.1.2 Financement – Musées et galeries</t>
  </si>
  <si>
    <t>10.2.2 National historic sites</t>
  </si>
  <si>
    <t>10.2.2 Lieux historiques nationaux</t>
  </si>
  <si>
    <t>10.2.3 Landmarks and attractions in Canada's Capital</t>
  </si>
  <si>
    <t>10.2.3 Lieux et attraits dans la capitale du Canada</t>
  </si>
  <si>
    <t>10.2.3.1 Parliament Hill</t>
  </si>
  <si>
    <t>10.2.3.1 Colline du Parlement</t>
  </si>
  <si>
    <t>10.3 Canadian identity and society</t>
  </si>
  <si>
    <t>10.3 Identité canadienne et société</t>
  </si>
  <si>
    <t>10.3.1 Indigenous peoples and cultures</t>
  </si>
  <si>
    <t>10.3.1 Peuples et cultures autochtones</t>
  </si>
  <si>
    <t>10.3.1.2 Indigenous commemorative and awareness days</t>
  </si>
  <si>
    <t>10.3.1.2 Journées de commémoration et de sensibilisation autochtones</t>
  </si>
  <si>
    <t>10.3.1.3 Funding – Indigenous peoples and cultures</t>
  </si>
  <si>
    <t>10.3.1.3 Financement – Peuples et cultures autochtones</t>
  </si>
  <si>
    <t>10.3.2 Languages</t>
  </si>
  <si>
    <t>10.3.2 Langues</t>
  </si>
  <si>
    <t>10.3.3 The creation of Canada</t>
  </si>
  <si>
    <t>10.3.3 La naissance du Canada</t>
  </si>
  <si>
    <t>10.3.4 Anthems and symbols of Canada</t>
  </si>
  <si>
    <t>10.3.4 Hymnes et symboles du Canada</t>
  </si>
  <si>
    <t>10.3.4.1 Symbols of Canada</t>
  </si>
  <si>
    <t>10.3.4.1 Symboles du Canada</t>
  </si>
  <si>
    <t>10.3.4.2 National Flag of Canada</t>
  </si>
  <si>
    <t>10.3.4.2 Drapeau national du Canada</t>
  </si>
  <si>
    <t>10.3.4.2.1 Half-masting the National Flag of Canada</t>
  </si>
  <si>
    <t>10.3.4.2.1 Mise en berne du drapeau national du Canada</t>
  </si>
  <si>
    <t>10.3.5 Human rights</t>
  </si>
  <si>
    <t>10.3.5 Droits de la personne</t>
  </si>
  <si>
    <t>10.3.6 Women and girls</t>
  </si>
  <si>
    <t>10.3.6 Femmes et filles</t>
  </si>
  <si>
    <t>10.3.6.1 Women's activities and achievements</t>
  </si>
  <si>
    <t>10.3.6.1 Activités et réalisations des femmes</t>
  </si>
  <si>
    <t>10.3.8 Monarchy and the Crown</t>
  </si>
  <si>
    <t>10.3.8 Monarchie et Couronne</t>
  </si>
  <si>
    <t>10.3.8.1 Royal Tours</t>
  </si>
  <si>
    <t>10.3.8.1 Tournées royales</t>
  </si>
  <si>
    <t>10.3.8.2 Royal Family</t>
  </si>
  <si>
    <t>10.3.8.2 Famille royale</t>
  </si>
  <si>
    <t>10.4 Sport</t>
  </si>
  <si>
    <t>10.5 History and heritage</t>
  </si>
  <si>
    <t>10.5 Histoire et patrimoine</t>
  </si>
  <si>
    <t>10.5.2 Genealogy and family history</t>
  </si>
  <si>
    <t>10.5.2 Généalogie et histoire familiale</t>
  </si>
  <si>
    <t>10.5.3 Indigenous history</t>
  </si>
  <si>
    <t>10.5.3 Histoire autochtone</t>
  </si>
  <si>
    <t>10.5.4 Museology and conservation</t>
  </si>
  <si>
    <t>10.5.4 Muséologie et conservation</t>
  </si>
  <si>
    <t>10.5.4.1 Heritage research tools</t>
  </si>
  <si>
    <t>10.5.4.1 Outils de recherche dans le domaine du patrimoine</t>
  </si>
  <si>
    <t>10.5.4.2 Preservation and conservation</t>
  </si>
  <si>
    <t>10.5.4.2 Préservation et conservation</t>
  </si>
  <si>
    <t>10.5.4.2.1 Preventive conservation and risks</t>
  </si>
  <si>
    <t>10.5.4.2.1 Conservation préventive et risques</t>
  </si>
  <si>
    <t>10.5.4.2.2 Professional conservation services</t>
  </si>
  <si>
    <t>10.5.4.2.2 Services professionnels de conservation</t>
  </si>
  <si>
    <t>10.5.4.2.3 Conservation tools and resources</t>
  </si>
  <si>
    <t>10.5.4.2.3 Outils et ressources en conservation</t>
  </si>
  <si>
    <t>10.5.4.3 Collections management</t>
  </si>
  <si>
    <t>10.5.4.3 Gestion des collections</t>
  </si>
  <si>
    <t>10.5.4.4 Promotion and interactive media</t>
  </si>
  <si>
    <t>10.5.4.4 Promotion et médias interactifs</t>
  </si>
  <si>
    <t>10.5.4.5 Professional development</t>
  </si>
  <si>
    <t>10.5.4.5 Développement professionnel</t>
  </si>
  <si>
    <t>10.5.5 &lt;10.2.1 Museums and galleries&gt;</t>
  </si>
  <si>
    <t>10.5.5 &lt;10.2.1 Musées et galeries&gt;</t>
  </si>
  <si>
    <t>10.5.6 Movable cultural property</t>
  </si>
  <si>
    <t>10.5.6 Biens culturels mobiliers</t>
  </si>
  <si>
    <t>10.5.6.1 Canadian Cultural Property Export Review Board</t>
  </si>
  <si>
    <t>10.5.6.1 Commission canadienne d'examen des exportations de biens culturels</t>
  </si>
  <si>
    <t>10.5.7 Archaeology, expeditions and discoveries</t>
  </si>
  <si>
    <t>10.5.7 Archéologie, expéditions et découvertes</t>
  </si>
  <si>
    <t>10.5.9 Gastronomic heritage</t>
  </si>
  <si>
    <t>10.5.9 Patrimoine gastronomique</t>
  </si>
  <si>
    <t>10.6 Arts and media</t>
  </si>
  <si>
    <t>10.6 Arts et média</t>
  </si>
  <si>
    <t>10.6.1 Performing and visual arts</t>
  </si>
  <si>
    <t>10.6.1 Arts de la scène et visuels</t>
  </si>
  <si>
    <t>10.6.2 Festivals</t>
  </si>
  <si>
    <t>10.6.3 Music</t>
  </si>
  <si>
    <t>10.6.3 Musique</t>
  </si>
  <si>
    <t>10.6.4 Books, magazines and newspapers</t>
  </si>
  <si>
    <t>10.6.4 Livres, magazines et journaux</t>
  </si>
  <si>
    <t>10.6.5 Film and video</t>
  </si>
  <si>
    <t>10.6.5 Film et vidéo</t>
  </si>
  <si>
    <t>10.6.6 Broadcasting</t>
  </si>
  <si>
    <t>10.6.6 Radiodiffusion</t>
  </si>
  <si>
    <t>10.7 Cultural youth programs</t>
  </si>
  <si>
    <t>10.7 Programmes culturels pour les jeunes</t>
  </si>
  <si>
    <t>10.7.1 Youth jobs and internships</t>
  </si>
  <si>
    <t>10.7.1 Emplois et stages pour les jeunes</t>
  </si>
  <si>
    <t>10.7.2 Exchange and leadership programs</t>
  </si>
  <si>
    <t>10.7.3 Language immersion programs</t>
  </si>
  <si>
    <t>10.7.4 Youth programs in national parks, historic sites and marine conservation areas</t>
  </si>
  <si>
    <t>10.7.4 Programmes pour les jeunes dans les parcs nationaux, lieux historiques et aires marines de conservation</t>
  </si>
  <si>
    <t>10.8 Cultural trade and investment</t>
  </si>
  <si>
    <t>10.8 Commerce et investissement culturels</t>
  </si>
  <si>
    <t>10.8.2 Cultural sector investments</t>
  </si>
  <si>
    <t>10.8.2 Investissements étrangers et culture</t>
  </si>
  <si>
    <t>11.0 Policing, justice and emergencies</t>
  </si>
  <si>
    <t>11.0 Services de police, justice et urgences</t>
  </si>
  <si>
    <t>11.1 Policing</t>
  </si>
  <si>
    <t>11.1 Services de police</t>
  </si>
  <si>
    <t>11.1.1 Indigenous policing</t>
  </si>
  <si>
    <t xml:space="preserve">11.1.2 Crime et la prévention du crime 
</t>
  </si>
  <si>
    <t>11.1.2.1 Cold cases, missing, murdered and wanted individuals</t>
  </si>
  <si>
    <t>11.1.2.2 Cybercrime</t>
  </si>
  <si>
    <t>11.1.2.3 Organized crime</t>
  </si>
  <si>
    <t>11.1.2.4 Firearm, drug and tobacco crime</t>
  </si>
  <si>
    <t>11.1.2.5 Human trafficking and smuggling</t>
  </si>
  <si>
    <t>11.1.2.6 Commercial crime</t>
  </si>
  <si>
    <t>11.1.2.7 Violent crime and abuse</t>
  </si>
  <si>
    <t>11.1.2.8 &lt;11.6 Victims of crime&gt;</t>
  </si>
  <si>
    <t>11.1.2.8 &lt;11.6 Victimes d'actes criminels&gt;</t>
  </si>
  <si>
    <t>11.1.3 Community safety, policing and engagement</t>
  </si>
  <si>
    <t>11.1.3 Sécurité communautaire, services de police et la mobilisation</t>
  </si>
  <si>
    <t>11.1.4 Police investigation</t>
  </si>
  <si>
    <t>11.1.4 Enquête policière</t>
  </si>
  <si>
    <t>11.1.5 Specialized policing units and services</t>
  </si>
  <si>
    <t>11.1.5 Services et équipes de police spécialisés</t>
  </si>
  <si>
    <t>11.1.6 Economics of policing</t>
  </si>
  <si>
    <t>11.1.7 Help solve a crime</t>
  </si>
  <si>
    <t>11.1.7 Aider à résoudre un crime</t>
  </si>
  <si>
    <t>11.1.7.1 &lt;11.1.2.1 Cold cases, missing, murdered and wanted individuals&gt;</t>
  </si>
  <si>
    <t>11.1.7.1 &lt;11.1.2.1 Affaires non résolues, personnes disparues, assassinées et recherchées&gt;</t>
  </si>
  <si>
    <t>11.1.8 International policing and peacekeeping</t>
  </si>
  <si>
    <t>11.1.8 Missions internationales des policiers affectés au maintien de la paix</t>
  </si>
  <si>
    <t>11.1.9 Independent oversight and review of the RCMP</t>
  </si>
  <si>
    <t>11.1.9 Surveillance et examen indépendants de la GRC</t>
  </si>
  <si>
    <t>11.2 Justice</t>
  </si>
  <si>
    <t>11.2.1 Criminal conviction review</t>
  </si>
  <si>
    <t>11.2.1 Révision des condamnations</t>
  </si>
  <si>
    <t>11.2.2 Extradition and mutual legal assistance</t>
  </si>
  <si>
    <t>11.2.2 Extradition et entraide juridique</t>
  </si>
  <si>
    <t>11.2.3 Family law</t>
  </si>
  <si>
    <t>11.2.3 Droit de la famille</t>
  </si>
  <si>
    <t>11.2.4 Youth justice</t>
  </si>
  <si>
    <t>11.2.4 Justice pour les jeunes</t>
  </si>
  <si>
    <t>11.2.5 Legalization and regulation of marijuana</t>
  </si>
  <si>
    <t>11.2.5 La légalisation et la réglementation de la marijuana</t>
  </si>
  <si>
    <t>11.3 Emergencies</t>
  </si>
  <si>
    <t>11.3.1 Business continuity planning</t>
  </si>
  <si>
    <t>11.3.1 La planification de la continuité des activités</t>
  </si>
  <si>
    <t>11.3.2 Chemical, biological, radiological, nuclear and explosive events</t>
  </si>
  <si>
    <t>11.3.2 Incidents chimiques, biologiques, radiologiques, nucléaires et à l'explosif</t>
  </si>
  <si>
    <t>11.3.3 Disaster prevention and mitigation</t>
  </si>
  <si>
    <t>11.3.4 Emergency preparedness</t>
  </si>
  <si>
    <t>11.3.4 Protection civile</t>
  </si>
  <si>
    <t>11.3.5 Emergency response</t>
  </si>
  <si>
    <t>11.3.5 Intervention en cas de situation d'urgence</t>
  </si>
  <si>
    <t>11.3.6 Natural hazards</t>
  </si>
  <si>
    <t>11.3.6 Catastrophes naturelles</t>
  </si>
  <si>
    <t>11.3.7 Recovery from disaster</t>
  </si>
  <si>
    <t>11.3.7 Rétablissement à la suite de catastrophes</t>
  </si>
  <si>
    <t>11.3.8 What to do in an emergency</t>
  </si>
  <si>
    <t>11.4 Corrections</t>
  </si>
  <si>
    <t>11.4 Services correctionnels</t>
  </si>
  <si>
    <t>11.4.1 Aboriginal corrections</t>
  </si>
  <si>
    <t>11.4.1 Services correctionnels pour les Autochtones</t>
  </si>
  <si>
    <t>11.4.2 Community corrections</t>
  </si>
  <si>
    <t>11.4.2 Services correctionnels communautaires</t>
  </si>
  <si>
    <t>11.4.3 Correctional facilities and security</t>
  </si>
  <si>
    <t>11.4.3 Installations et sécurité</t>
  </si>
  <si>
    <t>11.4.4 Offenders and reintegration</t>
  </si>
  <si>
    <t>11.4.4 Délinquants et réinsertion</t>
  </si>
  <si>
    <t>11.4.5 Visiting an offender</t>
  </si>
  <si>
    <t>11.4.5 Visiter un délinquant</t>
  </si>
  <si>
    <t>11.5 Parole, record suspension and clemency</t>
  </si>
  <si>
    <t>11.5 Libération conditionnelle, suspension du casier et clémence</t>
  </si>
  <si>
    <t>11.5.1.1 &lt;11.6.5.1 Victims and the parole process&gt;</t>
  </si>
  <si>
    <t>11.5.2 Board members</t>
  </si>
  <si>
    <t>11.5.3 Record suspensions</t>
  </si>
  <si>
    <t>11.5.3 Suspension du casier</t>
  </si>
  <si>
    <t>11.5.4 Decision registry</t>
  </si>
  <si>
    <t>11.5.4 Registre des décisions</t>
  </si>
  <si>
    <t>11.5.5 Clemency</t>
  </si>
  <si>
    <t>11.5.5 Clémence</t>
  </si>
  <si>
    <t>11.6 Victims of crime</t>
  </si>
  <si>
    <t>11.6.1 Rôle et droits des victimes dans le système de justice pénale</t>
  </si>
  <si>
    <t>11.6.2 When a victim reports an incident or criminal activity</t>
  </si>
  <si>
    <t>11.6.3 Court and trial</t>
  </si>
  <si>
    <t>11.6.4 Sentencing</t>
  </si>
  <si>
    <t>11.6.4 Détermination de la peine</t>
  </si>
  <si>
    <t>11.6.5 Federal corrections and parole</t>
  </si>
  <si>
    <t>11.6.5 Système correctionnel fédéral et libération conditionnelle</t>
  </si>
  <si>
    <t>11.6.5.1 Victims and the parole process</t>
  </si>
  <si>
    <t>11.6.5.1 Les victimes et le processus de libération conditionnelle</t>
  </si>
  <si>
    <t>11.6.6 Victims services and funding</t>
  </si>
  <si>
    <t>11.6.7 Récits et témoignages des victimes</t>
  </si>
  <si>
    <t>12.0 Transport and infrastructure</t>
  </si>
  <si>
    <t>12.0 Transport et infrastructure</t>
  </si>
  <si>
    <t>12.5 Dangerous goods</t>
  </si>
  <si>
    <t>12.5 Marchandises dangereuses</t>
  </si>
  <si>
    <t>12.6 Infrastructure</t>
  </si>
  <si>
    <t>12.6 Infrastructures</t>
  </si>
  <si>
    <t>13.0 Canada and the world</t>
  </si>
  <si>
    <t>13.0 Canada et le monde</t>
  </si>
  <si>
    <t>13.1 International offices and emergency contacts</t>
  </si>
  <si>
    <t>13.2 Study, work and travel worldwide</t>
  </si>
  <si>
    <t>13.2 Étude, travail et voyage partout dans le monde</t>
  </si>
  <si>
    <t>13.3 Funding for international initiatives</t>
  </si>
  <si>
    <t>13.4 Aid and development</t>
  </si>
  <si>
    <t>13.4 Aide et développement</t>
  </si>
  <si>
    <t>13.4.2 Humanitarian assistance</t>
  </si>
  <si>
    <t>13.4.2 Aide humanitaire</t>
  </si>
  <si>
    <t>13.5 International trade and investment</t>
  </si>
  <si>
    <t>13.5 Commerce international et investissement</t>
  </si>
  <si>
    <t>13.5.1 Export</t>
  </si>
  <si>
    <t>13.5.1 Exportation</t>
  </si>
  <si>
    <t>13.5.2 Import</t>
  </si>
  <si>
    <t>13.5.2 Importation</t>
  </si>
  <si>
    <t>13.5.3 Invest in Canada</t>
  </si>
  <si>
    <t>13.5.3 Investir au Canada</t>
  </si>
  <si>
    <t>13.5.4 Investir dans les marchés étrangers</t>
  </si>
  <si>
    <t>13.6 International relations</t>
  </si>
  <si>
    <t>13.6 Relations internationales</t>
  </si>
  <si>
    <t>13.6.1 Partnerships and organizations</t>
  </si>
  <si>
    <t>13.6.1 Partenariats et organisations</t>
  </si>
  <si>
    <t>13.7 World Issues</t>
  </si>
  <si>
    <t>13.7 Enjeux mondiaux</t>
  </si>
  <si>
    <t>13.7.1 International Security</t>
  </si>
  <si>
    <t>13.7.1 Sécurité internationale</t>
  </si>
  <si>
    <t>13.7.1.1 &lt;9.1.1 Lutte contre le terrorisme&gt;</t>
  </si>
  <si>
    <t>13.7.1.2 Non-proliferation and disarmament</t>
  </si>
  <si>
    <t>13.7.1.2 Non-prolifération et désarmement</t>
  </si>
  <si>
    <t>13.7.1.3 International crime</t>
  </si>
  <si>
    <t>13.7.1.3 Crimes internationaux</t>
  </si>
  <si>
    <t>13.7.2 International human rights</t>
  </si>
  <si>
    <t>13.7.2 Droits internationaux de la personne</t>
  </si>
  <si>
    <t>13.7.2.1 International indigenous human rights</t>
  </si>
  <si>
    <t>13.7.2.1 Les droits des Autochtones sur la scène internationale</t>
  </si>
  <si>
    <t>14.0 Money and finances</t>
  </si>
  <si>
    <t>14.0 Argent et finances</t>
  </si>
  <si>
    <t>14.1 Manage your money</t>
  </si>
  <si>
    <t>14.1 Gérer votre argent</t>
  </si>
  <si>
    <t>14.1.1 Banking</t>
  </si>
  <si>
    <t>14.1.1 Services bancaires</t>
  </si>
  <si>
    <t>14.1.2 Payment options and money transfers</t>
  </si>
  <si>
    <t>14.1.2 Options de paiement et transferts de fonds</t>
  </si>
  <si>
    <t>14.1.3 Insurance</t>
  </si>
  <si>
    <t>14.1.3 Assurance</t>
  </si>
  <si>
    <t>14.1.4 Life events and your money</t>
  </si>
  <si>
    <t>14.1.4 Événements de vie et votre argent</t>
  </si>
  <si>
    <t>14.1.5 Estate planning, wills and dealing with death</t>
  </si>
  <si>
    <t>14.1.5 Planification successorale, testaments et décès</t>
  </si>
  <si>
    <t>14.1.6 Financial rights and responsibilities</t>
  </si>
  <si>
    <t>14.1.6 Droits et responsabilités financiers</t>
  </si>
  <si>
    <t>14.2 Debt and borrowing</t>
  </si>
  <si>
    <t>14.2 Dettes et emprunts</t>
  </si>
  <si>
    <t>14.2.2 Credit reports and scores</t>
  </si>
  <si>
    <t>14.2.2 Dossiers et cotes de crédit</t>
  </si>
  <si>
    <t>14.2.3 Mortgages</t>
  </si>
  <si>
    <t>14.2.3 Hypothèques</t>
  </si>
  <si>
    <t>14.2.4 Loans and lines of credit</t>
  </si>
  <si>
    <t>14.2.4 Prêts et marges de crédit</t>
  </si>
  <si>
    <t>14.2.5 Credit cards</t>
  </si>
  <si>
    <t>14.2.5 Cartes de crédit</t>
  </si>
  <si>
    <t>14.3 Savings and Investments</t>
  </si>
  <si>
    <t>14.3 Épargne et investissement</t>
  </si>
  <si>
    <t>14.4 Education funding</t>
  </si>
  <si>
    <t>14.4 Financement des études</t>
  </si>
  <si>
    <t>14.4.1 Scholarships</t>
  </si>
  <si>
    <t>14.4.1 Bourses</t>
  </si>
  <si>
    <t>14.5 Pensions and retirement</t>
  </si>
  <si>
    <t>14.5 Pensions et retraite</t>
  </si>
  <si>
    <t>14.5.1 Retirement planning</t>
  </si>
  <si>
    <t>14.5.1 Planification de la retraite</t>
  </si>
  <si>
    <t>14.6 Protection from frauds and scams</t>
  </si>
  <si>
    <t>14.6 Protection contre la fraude et les escroqueries</t>
  </si>
  <si>
    <t>14.7 Tools, calculators and educational programs</t>
  </si>
  <si>
    <t>14.7 Outils, calculatrices et programmes éducatifs</t>
  </si>
  <si>
    <t>15.0 Science and innovation</t>
  </si>
  <si>
    <t>15.0 Science et innovation</t>
  </si>
  <si>
    <t>15.1 Research funding and awards</t>
  </si>
  <si>
    <t>15.1 Financement, subventions et prix pour la recherche</t>
  </si>
  <si>
    <t>15.1.1 Aerospace, space, defence and security research funding</t>
  </si>
  <si>
    <t>15.1.1 Financement de la recherche dans les domaines de l'aérospatiale, de l'espace, de la défense et de la sécurité</t>
  </si>
  <si>
    <t>15.1.2 Energy, nuclear, and oil and gas research funding</t>
  </si>
  <si>
    <t>15.1.2 Financement de la recherche sur l'énergie, l'énergie nucléaire, et le pétrole et le gaz</t>
  </si>
  <si>
    <t>15.1.3 &lt;15.5.1 Innovation funding and support&gt;</t>
  </si>
  <si>
    <t>15.1.3 &lt;15.5.1 Financement et soutien à l'innovation&gt;</t>
  </si>
  <si>
    <t>15.1.4 International research opportunities and collaboration</t>
  </si>
  <si>
    <t>15.1.4 Recherches et collaboration internationales</t>
  </si>
  <si>
    <t>15.1.4.1 &lt;13.3 Funding for international initiatives&gt;</t>
  </si>
  <si>
    <t>15.1.4.1 &lt;13.3 Financement d'initiatives internationales&gt;</t>
  </si>
  <si>
    <t>15.1.5 Infrastructure and research support funding</t>
  </si>
  <si>
    <t>15.1.5 Financement de l'infrastructure et de soutien à la recherche</t>
  </si>
  <si>
    <t>15.2 Science subjects</t>
  </si>
  <si>
    <t>15.2 Thèmes scientifiques</t>
  </si>
  <si>
    <t>15.2.1 Agricultural science</t>
  </si>
  <si>
    <t>15.2.1 Science agricole</t>
  </si>
  <si>
    <t>15.2.1.1 &lt;8.4.3 Agriculture and climate&gt;</t>
  </si>
  <si>
    <t>15.2.1.1 &lt;8.4.3 Agriculture et climat&gt;</t>
  </si>
  <si>
    <t>15.2.1.2 &lt;8.4.4 Agriculture and water&gt;</t>
  </si>
  <si>
    <t>15.2.1.2 &lt;8.4.4 Agriculture et eau&gt;</t>
  </si>
  <si>
    <t>15.2.1.3 &lt;8.4.2 Agroforestry&gt;</t>
  </si>
  <si>
    <t>15.2.1.3 &lt;8.4.2 Agroforesterie&gt;</t>
  </si>
  <si>
    <t>15.2.1.4 &lt;8.4.1 Soil and land&gt;</t>
  </si>
  <si>
    <t>15.2.1.4 &lt;8.4.1 Sol et terre&gt;</t>
  </si>
  <si>
    <t>15.2.2 Fisheries and aquaculture science</t>
  </si>
  <si>
    <t>15.2.2 Science des pêches et de l'aquaculture</t>
  </si>
  <si>
    <t>15.2.3 Oceans, lakes and water science</t>
  </si>
  <si>
    <t>15.2.3 Science des océans, des lacs et de l'eau</t>
  </si>
  <si>
    <t>15.2.3.1 Aquatic ecosystems</t>
  </si>
  <si>
    <t>15.2.3.1 Écosystèmes aquatiques</t>
  </si>
  <si>
    <t>15.2.3.2 Aquatic species</t>
  </si>
  <si>
    <t>15.2.3.2 Espèces aquatiques</t>
  </si>
  <si>
    <t>15.2.3.3 Marine contaminants</t>
  </si>
  <si>
    <t>15.2.3.3 Contaminants marins</t>
  </si>
  <si>
    <t>15.2.3.4 Permafrost, ice and snow</t>
  </si>
  <si>
    <t>15.2.3.4 Pergélisol, glace et neige</t>
  </si>
  <si>
    <t>15.2.3.5 Water and wetlands</t>
  </si>
  <si>
    <t>15.2.3.5 Eaux et milieux humides</t>
  </si>
  <si>
    <t>15.2.3.6 &lt;8.4.4 Agriculture and water&gt;</t>
  </si>
  <si>
    <t>15.2.4 Earth science</t>
  </si>
  <si>
    <t>15.2.4 Science de la Terre</t>
  </si>
  <si>
    <t>15.2.5 Environment, weather and natural hazard science</t>
  </si>
  <si>
    <t>15.2.5 Science de l'environnement, de la météo et des dangers naturels</t>
  </si>
  <si>
    <t>15.2.5.2 &lt;8.6.1 Species at risk&gt;</t>
  </si>
  <si>
    <t>15.2.5.2 &lt;8.6.1 Espèces en péril&gt;</t>
  </si>
  <si>
    <t>15.2.6 Energy science</t>
  </si>
  <si>
    <t>15.2.6 Science de l'énergie</t>
  </si>
  <si>
    <t>15.3 Open data, statistics and archives</t>
  </si>
  <si>
    <t>15.3 Données ouvertes, statistiques et archives</t>
  </si>
  <si>
    <t>15.4 Research institutes and facilities</t>
  </si>
  <si>
    <t>15.4 Instituts et établissements de recherche</t>
  </si>
  <si>
    <t>15.5 Research and development (R&amp;D) and innovation</t>
  </si>
  <si>
    <t>15.5 Recherche-développement (R-D) et innovation</t>
  </si>
  <si>
    <t>15.5.1 Innovation funding and support</t>
  </si>
  <si>
    <t>15.5.1 Financement et soutien à l'innovation</t>
  </si>
  <si>
    <t>15.5.2 Research and development (R&amp;D) collaboration</t>
  </si>
  <si>
    <t>15.5.2 Partenariats de recherche-développement (R-D)</t>
  </si>
  <si>
    <t>15.5.3 Commercialization and licensing opportunities</t>
  </si>
  <si>
    <t>15.5.3 Commercialisation et occasions de concession de licences</t>
  </si>
  <si>
    <t>15.5.4 Research technologies and innovative solutions</t>
  </si>
  <si>
    <t>15.5.4 Technologies de recherche et solutions novatrices</t>
  </si>
  <si>
    <t>15.5.5 &lt;4.9 Research and business intelligence&gt;</t>
  </si>
  <si>
    <t>15.5.5 &lt;4.9 Recherche et renseignements d'affaires&gt;</t>
  </si>
  <si>
    <t>15.7 Directory of scientists and other research professionals</t>
  </si>
  <si>
    <t>15.7 Répertoire des scientifiques et des autres professionnels de la recherche</t>
  </si>
  <si>
    <t>15.8 Science educational resources</t>
  </si>
  <si>
    <t>15.8 Ressources pédagogiques scientifiques</t>
  </si>
  <si>
    <t>16.0 How government works</t>
  </si>
  <si>
    <t>16.0 Comment le gouvernement fonctionne</t>
  </si>
  <si>
    <t>16.1 Structure of government</t>
  </si>
  <si>
    <t>16.1 Structure du gouvernement</t>
  </si>
  <si>
    <t>16.2 Government finances</t>
  </si>
  <si>
    <t>16.2 Finances publiques</t>
  </si>
  <si>
    <t>16.3 Government oversight</t>
  </si>
  <si>
    <t>16.3 Surveillance du gouvernement</t>
  </si>
  <si>
    <t>16.3.1 Access to information and privacy</t>
  </si>
  <si>
    <t>16.3.1 Accès à l'information et de la protection des renseignements personnels</t>
  </si>
  <si>
    <t>16.3.1.1 Access to information</t>
  </si>
  <si>
    <t>16.3.1.1 Accès à l'information</t>
  </si>
  <si>
    <t>16.3.1.2 Privacy</t>
  </si>
  <si>
    <t>16.3.1.2 La protection des renseignements personnels</t>
  </si>
  <si>
    <t>16.5 Government priorities</t>
  </si>
  <si>
    <t>16.5 Priorités du gouvernement</t>
  </si>
  <si>
    <t>16.6 Government appointments</t>
  </si>
  <si>
    <t>16.6 Nominations par le gouvernement</t>
  </si>
  <si>
    <t>16.7 Treaties, laws and regulations</t>
  </si>
  <si>
    <t>16.7 Traités, lois et règlements</t>
  </si>
  <si>
    <t>16.8 Policies, directives, standards and guidelines</t>
  </si>
  <si>
    <t>16.8 Politiques, directives, normes et lignes directrices</t>
  </si>
  <si>
    <t>16.9 Democracy and elections</t>
  </si>
  <si>
    <t>16.9 Démocratie et élections</t>
  </si>
  <si>
    <t>16.11 Consultations and feedback</t>
  </si>
  <si>
    <t>16.11 Consultations et rétroaction</t>
  </si>
  <si>
    <t>16.12 Working with other governments</t>
  </si>
  <si>
    <t>20.0 Public Service and Military</t>
  </si>
  <si>
    <t>20.0 Fonction publique et force militaire</t>
  </si>
  <si>
    <t>20.1 &lt;1.1 Find a job&gt;</t>
  </si>
  <si>
    <t>20.2 Pay, pension and benefits</t>
  </si>
  <si>
    <t>20.2 Rémunération, pension et avantages sociaux</t>
  </si>
  <si>
    <t>20.2.1.1 Public service pension plan</t>
  </si>
  <si>
    <t>20.2.1.1 Régime de retraite de la fonction publique</t>
  </si>
  <si>
    <t>20.2.1.1.1 Active members of the public service pension plan</t>
  </si>
  <si>
    <t>20.2.1.1.1 Participants actifs du régime de retraite de la fonction publique</t>
  </si>
  <si>
    <t>20.2.1.1.2 Retired members of the public service pension plan</t>
  </si>
  <si>
    <t>20.2.1.1.2 Participants retraités du régime de retraite de la fonction publique</t>
  </si>
  <si>
    <t>20.2.1.1.3 Survivors and dependants of the public service pension plan</t>
  </si>
  <si>
    <t>20.2.1.1.3 Survivants ou personnes à charge du régime de retraite de la fonction publique</t>
  </si>
  <si>
    <t>20.2.1.2 Public service group insurance benefit plans</t>
  </si>
  <si>
    <t>20.2.1.2 Régimes d'assurance collective de la fonction publique</t>
  </si>
  <si>
    <t>20.2.1.2.1 Active members of the public service group insurance benefit plans</t>
  </si>
  <si>
    <t>20.2.1.2.2 Retired members of the public service group insurance benefit plans</t>
  </si>
  <si>
    <t>20.2.1.2.3 Survivors and dependants of deceased public service group insurance benefit plan members</t>
  </si>
  <si>
    <t>20.2.2 Collective agreements for the public service</t>
  </si>
  <si>
    <t>20.2.3 Pay for the public service</t>
  </si>
  <si>
    <t>20.2.3 Rémunération à la fonction publique</t>
  </si>
  <si>
    <t>20.2.4 Travel and relocation for public service employees</t>
  </si>
  <si>
    <t>20.2.4 Déplacements et réinstallation des employés de la fonction publique</t>
  </si>
  <si>
    <t>20.2.5 Terms and conditions of employment</t>
  </si>
  <si>
    <t>20.2.6 Labour management</t>
  </si>
  <si>
    <t>20.2.6 Relations patronales-syndicales</t>
  </si>
  <si>
    <t>20.3 Public service staffing</t>
  </si>
  <si>
    <t>20.3 Dotation dans la fonction publique</t>
  </si>
  <si>
    <t>20.3.1 Public service workforce</t>
  </si>
  <si>
    <t>20.3.1 Effectif de la fonction publique</t>
  </si>
  <si>
    <t>20.3.2 Qualification standards for employment in the core public administration</t>
  </si>
  <si>
    <t>20.3.3 Staffing and assessment tools and resources</t>
  </si>
  <si>
    <t>20.3.3 Outils et ressources de dotation et d'évaluation</t>
  </si>
  <si>
    <t>20.4 Innovation in the public service</t>
  </si>
  <si>
    <t>20.4 Innovation dans la fonction publique</t>
  </si>
  <si>
    <t>20.5 Learning and development</t>
  </si>
  <si>
    <t>20.5 Apprentissage et perfectionnement</t>
  </si>
  <si>
    <t>20.6 Values and ethics of the Public Service</t>
  </si>
  <si>
    <t>20.6 Valeurs et éthique de la fonction publique</t>
  </si>
  <si>
    <t>20.7 Healthy workplace</t>
  </si>
  <si>
    <t>20.7 Milieu de travail sain</t>
  </si>
  <si>
    <t>20.7.1 Prevention and resolution of harassment</t>
  </si>
  <si>
    <t>20.7.2 Workplace wellness</t>
  </si>
  <si>
    <t>20.7.2 Mieux-être en milieu de travail</t>
  </si>
  <si>
    <t>20.7.2.1 Mental health in the workplace</t>
  </si>
  <si>
    <t>20.7.2.1 Santé mentale en milieu de travail</t>
  </si>
  <si>
    <t>20.8 Services and benefits for the military</t>
  </si>
  <si>
    <t>20.8.4 Education and training</t>
  </si>
  <si>
    <t>20.8.4 Éducation et instruction</t>
  </si>
  <si>
    <t>20.8.5 Workplace conflict, misconduct, and harassment resolution</t>
  </si>
  <si>
    <t>20.8.6 Legal services</t>
  </si>
  <si>
    <t>20.9 Services and benefits for the RCMP</t>
  </si>
  <si>
    <t>20.9 Services et avantages sociaux pour les membres de la GRC</t>
  </si>
  <si>
    <t>Number of Topics</t>
  </si>
  <si>
    <t>All levels</t>
  </si>
  <si>
    <t>1st level</t>
  </si>
  <si>
    <t>2nd level</t>
  </si>
  <si>
    <t>3rd level</t>
  </si>
  <si>
    <t>4th level</t>
  </si>
  <si>
    <t>5th level</t>
  </si>
  <si>
    <t>Changes</t>
  </si>
  <si>
    <t>% at level</t>
  </si>
  <si>
    <t>Cumulative</t>
  </si>
  <si>
    <t>Topics</t>
  </si>
  <si>
    <t>11.6.7 Victims' stories and testimonials</t>
  </si>
  <si>
    <t>7.1.1.1 More personal income tax</t>
  </si>
  <si>
    <t>8.1 Météo, climat et dangers naturels</t>
  </si>
  <si>
    <t>8.3.1 Forêts</t>
  </si>
  <si>
    <t>11.1.2.1 Affaires non résolues, personnes disparues, assassinées et recherchées</t>
  </si>
  <si>
    <t>11.1.2.3 Crime organisé</t>
  </si>
  <si>
    <t>11.1.2.4 Commerce illicite d'armes à feu, de drogues et de tabac</t>
  </si>
  <si>
    <t>11.1.2.5 Traite de personnes et migration clandestine</t>
  </si>
  <si>
    <t>11.1.2.6 Infractions commerciales</t>
  </si>
  <si>
    <t>11.5.2 Commissaires</t>
  </si>
  <si>
    <t>11.6.6 Services aux victimes et financement</t>
  </si>
  <si>
    <t>20.2.2 Conventions collectives de la fonction publique</t>
  </si>
  <si>
    <t>20.8 Services et avantages sociaux du personnel militaire</t>
  </si>
  <si>
    <t>20.8.6 Services juridiques</t>
  </si>
  <si>
    <t>8.6.2 International trade in protected animals and plants</t>
  </si>
  <si>
    <t>8.7.8 Pollution emergencies</t>
  </si>
  <si>
    <t>8.8.1 Protéger les océans</t>
  </si>
  <si>
    <t>8.8.2 Projets et évaluations environnementales</t>
  </si>
  <si>
    <t>8.8.3 Aires protégées</t>
  </si>
  <si>
    <t>8.8.4 Durabilité</t>
  </si>
  <si>
    <t>8.8.5 Déboisement</t>
  </si>
  <si>
    <t>8.8.6 Application des lois environnementales</t>
  </si>
  <si>
    <t>8.8.7 Financement pour l'environnement</t>
  </si>
  <si>
    <t>8.8.1 Protecting oceans</t>
  </si>
  <si>
    <t>8.8.2 Projects and environmental assessments</t>
  </si>
  <si>
    <t>8.8.3 Protected areas</t>
  </si>
  <si>
    <t>8.8.4 Sustainability</t>
  </si>
  <si>
    <t>8.8.5 Deforestation</t>
  </si>
  <si>
    <t>8.8.6 Environmental enforcement</t>
  </si>
  <si>
    <t>8.8.7 Environmental funding</t>
  </si>
  <si>
    <t>8.7.8 Urgences en cas de pollution</t>
  </si>
  <si>
    <t>20.1 &lt;1.1 Trouver un emploi&gt;</t>
  </si>
  <si>
    <t>15.5.3.1 &lt;4.7.2 Intellectual property (IP) as a business tool&gt;</t>
  </si>
  <si>
    <t>15.5.3.1 &lt;4.7.2 La propriété intellectuelle (PI) comme un outil d'affaires&gt;</t>
  </si>
  <si>
    <t>4.5.2.2 &lt;4.8.1.4 Import permits and restrictions&gt;</t>
  </si>
  <si>
    <t>4.5.2.2 &lt;4.8.1.4 Permis d'importation et restrictions&gt;</t>
  </si>
  <si>
    <t>15.2.5.1 &lt;8.1.5 Changements climatiques&gt;</t>
  </si>
  <si>
    <t>15.2.5.1 &lt;8.1.5 Climate change&gt;</t>
  </si>
  <si>
    <t>13.7.1.1 &lt;9.1.1 Counter-terrorism&gt;</t>
  </si>
  <si>
    <t>9.1.4 &lt;9.6 Cyber sécurité&gt;</t>
  </si>
  <si>
    <t>9.1.4 &lt;9.6 Cyber security&gt;</t>
  </si>
  <si>
    <t>10.6.1.1 &lt;10.1.1.4 Games of La Francophonie&gt;</t>
  </si>
  <si>
    <t>10.6.1.1 &lt;10.1.1.4 Jeux de la Francophonie&gt;</t>
  </si>
  <si>
    <t>10.5.1 &lt;10.3.3 La naissance du Canada&gt;</t>
  </si>
  <si>
    <t>10.5.1 &lt;10.3.3 The creation of Canada&gt;</t>
  </si>
  <si>
    <t>10.3.7 &lt;10.5.2 Généalogie et histoire familiale&gt;</t>
  </si>
  <si>
    <t>10.3.7 &lt;10.5.2 Genealogy and family history&gt;</t>
  </si>
  <si>
    <t>10.3.1.1 &lt;10.5.3 Histoire autochtone&gt;</t>
  </si>
  <si>
    <t>10.3.1.1 &lt;10.5.3 Indigenous history&gt;</t>
  </si>
  <si>
    <t>10.8.1 &lt;10.5.6 Biens culturels mobiliers&gt;</t>
  </si>
  <si>
    <t>10.8.1 &lt;10.5.6 Movable cultural property&gt;</t>
  </si>
  <si>
    <t>10.2.2.1 &lt;10.7.4 Programmes pour les jeunes dans les parcs nationaux, lieux historiques et aires marines de conservation&gt;</t>
  </si>
  <si>
    <t>10.2.2.1 &lt;10.7.4 Youth programs in national parks, historic sites and marine conservation areas&gt;</t>
  </si>
  <si>
    <t>5.7.8 &lt;11.6.6 Victims services and funding&gt;</t>
  </si>
  <si>
    <t>10.3.5.1 &lt;13.7.2 Droits internationaux de la personne&gt;</t>
  </si>
  <si>
    <t>10.3.5.1 &lt;13.7.2 International human rights&gt;</t>
  </si>
  <si>
    <t>5.5.1 &lt;14.5.1 Retirement planning&gt;</t>
  </si>
  <si>
    <t>1.7 &lt;14.5 Pensions et retraite&gt;</t>
  </si>
  <si>
    <t>5.7.2 &lt;14.5.1 Planification de la retraite&gt;</t>
  </si>
  <si>
    <t>4.11.6 &lt;15.5 Recherche-développement (R-D) et innovation&gt;</t>
  </si>
  <si>
    <t>7.6 Prestations pour enfants et familles</t>
  </si>
  <si>
    <t>7.8.1 Tarif des douanes</t>
  </si>
  <si>
    <t>4.11.6 &lt;15.5 Research and development (R&amp;D) and innovation&gt;</t>
  </si>
  <si>
    <t>5.7.8 &lt;11.6.6 Services aux victimes et financement&gt;</t>
  </si>
  <si>
    <t>7.1.1.1 Plus d'impôt sur le revenu des particuliers</t>
  </si>
  <si>
    <t>7.1.2 Revenus d'entreprise ou de profession libérale</t>
  </si>
  <si>
    <t>7.4 Numéro d'entreprise</t>
  </si>
  <si>
    <t>7.5 Régimes d'épargne et de pension</t>
  </si>
  <si>
    <t>7.8 Taxes d'accise, droits et prélèvements</t>
  </si>
  <si>
    <t>8.1.7 Qualité de l'air</t>
  </si>
  <si>
    <t>10.7.2 Programmes d'échange et de leadership</t>
  </si>
  <si>
    <t>10.7.3 Programmes d'immersion en langues</t>
  </si>
  <si>
    <t>11.3.8 Ce qu'il faut faire en cas d'urgence</t>
  </si>
  <si>
    <t>11.6 Victimes d'actes criminels</t>
  </si>
  <si>
    <t>11.6.1 Victim's roles and rights in the criminal justice system</t>
  </si>
  <si>
    <t>11.6.2 Lorsqu'une victime signale un incident ou une activité criminelle</t>
  </si>
  <si>
    <t>13.1 Bureaux internationaux et contacts d'urgence</t>
  </si>
  <si>
    <t>13.2.1 Bourses d'études internationales</t>
  </si>
  <si>
    <t>13.3 Financement d'initiatives internationales</t>
  </si>
  <si>
    <t>16.12 Travailler avec d'autres gouvernements</t>
  </si>
  <si>
    <t>20.2.1.2.1 Participants actifs des régimes d'assurance collective de la fonction publique</t>
  </si>
  <si>
    <t>20.2.1.2.2 Participants retraités des régimes d'assurance collective de la fonction publique</t>
  </si>
  <si>
    <t>20.2.1.2.3 Survivants et les personnes à charge des participants décédés des régimes d'assurance collective de la fonction publique</t>
  </si>
  <si>
    <t>20.2.5 Conditions d'emploi</t>
  </si>
  <si>
    <t>20.3.2 Normes de qualification pour l'emploi dans l'administration publique centrale</t>
  </si>
  <si>
    <t>20.8.5 Résolution des conflits en milieu de travail et des cas d'inconduite et de harcèlement</t>
  </si>
  <si>
    <t>5.5.1 &lt;14.5.1 Planification de la retraite&gt;</t>
  </si>
  <si>
    <t>5.7.2 &lt;14.5.1 Retirement planning&gt;</t>
  </si>
  <si>
    <t>5.7.3 &lt;5.4 Prestations d'invalidité&gt;</t>
  </si>
  <si>
    <t>11.5.1.1 &lt;11.6.5.1 Les victimes et le processus de libération conditionnelle&gt;</t>
  </si>
  <si>
    <t>4.4 Hiring and managing employees</t>
  </si>
  <si>
    <t/>
  </si>
  <si>
    <t>4.4 Engager et gérer des employés</t>
  </si>
  <si>
    <t>4.4.1 Recruiting and hiring</t>
  </si>
  <si>
    <t>4.4.1 Recrutement et embauche</t>
  </si>
  <si>
    <t>4.4.2 Payroll and benefits</t>
  </si>
  <si>
    <t>4.4.2 Paie et avantages sociaux</t>
  </si>
  <si>
    <t>4.4.2.1 &lt;7.3 Payroll&gt;</t>
  </si>
  <si>
    <t>4.4.2.1 &lt;7.3 Retenues sur la paie&gt;</t>
  </si>
  <si>
    <t>4.4.3 Wage subsidies and other assistance programs</t>
  </si>
  <si>
    <t>4.4.3 Subventions salariales et autres programmes d'aide</t>
  </si>
  <si>
    <t>4.4.4 Human resources management</t>
  </si>
  <si>
    <t>4.4.4 Gestion des ressources humaines</t>
  </si>
  <si>
    <t>4.4.5 Departing employees</t>
  </si>
  <si>
    <t>4.4.5 Cessation d'emploi</t>
  </si>
  <si>
    <t>4.4.6 &lt;4.6.1.6 Human resources regulations&gt;</t>
  </si>
  <si>
    <t>4.4.6 &lt;4.6.1.6 Réglementation en matière de ressources humaines&gt;</t>
  </si>
  <si>
    <t>4.6 Permits, licences and regulations</t>
  </si>
  <si>
    <t>4.6 Permis, licences et réglementation</t>
  </si>
  <si>
    <t>4.6.1 Federally regulated business activities</t>
  </si>
  <si>
    <t>4.6.1 Activités des sociétés sous réglementation fédérale</t>
  </si>
  <si>
    <t>4.6.1.1 Advertising and competition rules</t>
  </si>
  <si>
    <t>4.6.1.1 Règlements en matière de publicité et de concurrence</t>
  </si>
  <si>
    <t>4.6.1.2 Labelling requirements</t>
  </si>
  <si>
    <t>4.6.1.2 Exigences en matière d'étiquetage</t>
  </si>
  <si>
    <t>4.6.1.3 Measurement accuracy</t>
  </si>
  <si>
    <t>4.6.1.3 Exactitude des mesures</t>
  </si>
  <si>
    <t>4.6.1.4 Import permits and restrictions</t>
  </si>
  <si>
    <t>4.6.1.4 Permis d'importation et restrictions</t>
  </si>
  <si>
    <t>4.6.1.5 Export permits and restrictions</t>
  </si>
  <si>
    <t>4.6.1.5 Permis d'exportation et restrictions</t>
  </si>
  <si>
    <t>4.6.1.6 Human resources regulations</t>
  </si>
  <si>
    <t>4.6.1.6 Réglementation en matière de ressources humaines</t>
  </si>
  <si>
    <t>4.6.1.6.1 &lt;7.3 Payroll&gt;</t>
  </si>
  <si>
    <t>4.6.1.6.1 &lt;7.3 Retenues sur la paie&gt;</t>
  </si>
  <si>
    <t>4.6.1.8 &lt;4.10 Intellectual property and copyright&gt;</t>
  </si>
  <si>
    <t>4.6.1.8 &lt;4.10 Propriété intellectuelle et droit d'auteur&gt;</t>
  </si>
  <si>
    <t>4.6.2 Federally regulated industry sectors</t>
  </si>
  <si>
    <t>4.6.2 Secteurs de l'industrie sous réglementation fédérale</t>
  </si>
  <si>
    <t>4.6.2.1 Agriculture, food, forestry and fishing regulation</t>
  </si>
  <si>
    <t>4.6.2.1 Agriculture, foresterie et pêches</t>
  </si>
  <si>
    <t>4.6.2.1.1 &lt;8.5.2 Commercial fishing&gt;</t>
  </si>
  <si>
    <t>4.6.2.1.1 &lt;8.5.2 Pêche commerciale&gt;</t>
  </si>
  <si>
    <t>4.6.2.1.2 &lt;8.5.7.4 Aquaculture business and licenses&gt;</t>
  </si>
  <si>
    <t>4.6.2.1.2 &lt;8.5.7.4 Entreprises et licences en aquaculture&gt;</t>
  </si>
  <si>
    <t>4.6.2.1.3 &lt;8.5.7.5 Aquaculture regulations and policies&gt;</t>
  </si>
  <si>
    <t>4.6.2.1.3 &lt;8.5.7.5 Règlements et politiques en aquaculture&gt;</t>
  </si>
  <si>
    <t>4.6.2.2 Nuclear, oil and gas, and mining regulation</t>
  </si>
  <si>
    <t>4.6.2.2 Nucléaire, pétrole et gaz, et mines</t>
  </si>
  <si>
    <t>4.6.2.3 Broadcasting and telecommunications regulation</t>
  </si>
  <si>
    <t>4.6.2.3 Radiodiffusion et télécommunications</t>
  </si>
  <si>
    <t>4.6.2.4 &lt;6.3 Drug and health products&gt;</t>
  </si>
  <si>
    <t>4.6.2.4 &lt;6.3 Médicaments et produits de santé&gt;</t>
  </si>
  <si>
    <t>4.6.2.5 &lt;10.8 Cultural trade and investment&gt;</t>
  </si>
  <si>
    <t>4.6.2.5 &lt;10.8 Commerce et investissement culturels&gt;</t>
  </si>
  <si>
    <t>4.6.2.6 Textiles regulation</t>
  </si>
  <si>
    <t>4.6.2.6 Réglementation des textiles</t>
  </si>
  <si>
    <t>4.6.2.7 Financial and money services regulation</t>
  </si>
  <si>
    <t>4.6.2.7 Réglementation des services financiers et monétaires</t>
  </si>
  <si>
    <t>4.6.2.7.1 Financial transaction reporting</t>
  </si>
  <si>
    <t>4.6.2.7.1 Déclaration d'opérations financières</t>
  </si>
  <si>
    <t>4.6.2.8 Other services regulation</t>
  </si>
  <si>
    <t>4.6.2.8 Autres réglementations du secteur des services</t>
  </si>
  <si>
    <t>4.6.2.8.1 &lt;12.0 Transport and infrastructure&gt;</t>
  </si>
  <si>
    <t>4.6.2.8.1 &lt;12.0 Transport et infrastructure&gt;</t>
  </si>
  <si>
    <t>4.6.3 Standards</t>
  </si>
  <si>
    <t>4.6.3 Normes</t>
  </si>
  <si>
    <t>4.6.4 Intermediaries</t>
  </si>
  <si>
    <t>4.6.4 Intermédiaires</t>
  </si>
  <si>
    <t>4.6.4.1 &lt;4.10.10 For patent and trademark agents&gt;</t>
  </si>
  <si>
    <t>4.6.4.1 &lt;4.10.10 Pour les agents de brevets et les agents de marques de commerce&gt;</t>
  </si>
  <si>
    <t>4.6.5 Regulatory change</t>
  </si>
  <si>
    <t>4.6.5 Modifications réglementaires</t>
  </si>
  <si>
    <t>4.7 Doing business with government</t>
  </si>
  <si>
    <t>4.7 Faire affaire avec le gouvernement</t>
  </si>
  <si>
    <t>4.7.1 How to sell to government</t>
  </si>
  <si>
    <t>4.7.1 Comment vendre au gouvernement</t>
  </si>
  <si>
    <t>4.7.1.1 Procurement policies</t>
  </si>
  <si>
    <t>4.7.1.1 Politiques en matière d'approvisionnement</t>
  </si>
  <si>
    <t>4.7.2 Procurement programs and initiatives</t>
  </si>
  <si>
    <t>4.7.2 Programmes et initiatives d'approvisionnement</t>
  </si>
  <si>
    <t>4.7.3 Selling to other governments</t>
  </si>
  <si>
    <t>4.7.3 Vendre à d'autres gouvernements</t>
  </si>
  <si>
    <t>4.7.4 Buying from government</t>
  </si>
  <si>
    <t>4.7.4 Acheter auprès du gouvernement</t>
  </si>
  <si>
    <t>4.8 &lt;15.5 Research and development (R&amp;D) and innovation&gt;</t>
  </si>
  <si>
    <t>4.8 &lt;15.5 Recherche-développement (R-D) et innovation&gt;</t>
  </si>
  <si>
    <t>4.10. Propriété intellectuelle et droit d'auteur</t>
  </si>
  <si>
    <t>4.10.1 What is intellectual property (IP)?</t>
  </si>
  <si>
    <t>4.10.1 Qu'est-ce que la propriété intellectuelle (PI)?</t>
  </si>
  <si>
    <t>4.10.2 Intellectual property (IP) as a business tool</t>
  </si>
  <si>
    <t>4.10.2 La propriété intellectuelle (PI) comme un outil d'affaires</t>
  </si>
  <si>
    <t>4.10.3 Trademarks</t>
  </si>
  <si>
    <t>4.10.3 Marques de commerce</t>
  </si>
  <si>
    <t>4.10.4 Patents</t>
  </si>
  <si>
    <t>4.10.4 Brevets</t>
  </si>
  <si>
    <t>4.10.5 Copyright</t>
  </si>
  <si>
    <t>4.10.5 Droit d'auteur</t>
  </si>
  <si>
    <t>4.10.6 Industrial designs</t>
  </si>
  <si>
    <t>4.10.6 Dessins industriels</t>
  </si>
  <si>
    <t>4.10.7 Integrated circuit topographies</t>
  </si>
  <si>
    <t>4.10.7 Topographies de circuits intégrés</t>
  </si>
  <si>
    <t>4.10.8 Plant breeders' rights</t>
  </si>
  <si>
    <t>4.10.8 Protection des obtentions végétales</t>
  </si>
  <si>
    <t>4.10.9 Recherche dans les bases de données de la propriété intellectuelle</t>
  </si>
  <si>
    <t>4.10.10 For patent and trademark agents</t>
  </si>
  <si>
    <t>4.10.10 Pour les agents de brevets et les agents de marques de commerce</t>
  </si>
  <si>
    <t>4.10.11 &lt;15.5.3 Commercialization and licensing opportunities&gt;</t>
  </si>
  <si>
    <t>4.10.11 &lt;15.5.3 Commercialisation et occasions de concession de licences&gt;</t>
  </si>
  <si>
    <t>10.1.3 Vivez au rythme de la capitale du Canada</t>
  </si>
  <si>
    <t>20.8.1 Health, support and casualty services</t>
  </si>
  <si>
    <t>20.8.2 Military pay, pensions and benefits</t>
  </si>
  <si>
    <t>20.8.2 Solde, pension et indemnités militaires</t>
  </si>
  <si>
    <t>20.8.2.1 Solde Militarie</t>
  </si>
  <si>
    <t>20.8.2.3 Avantages sociaux des militaires</t>
  </si>
  <si>
    <t>20.8.3 Military housing</t>
  </si>
  <si>
    <t>20.8.3 Logements militaires</t>
  </si>
  <si>
    <t>10.1.1 Événements majeurs et célébrations</t>
  </si>
  <si>
    <t>10.1.1 Major events and celebrations</t>
  </si>
  <si>
    <t>15.2.7 Nuclear science</t>
  </si>
  <si>
    <t>15.2.7 Science dans le domaine du nucléaire</t>
  </si>
  <si>
    <t>15.2.8.1 &lt;15.2.3.4 Permafrost, ice and snow&gt;</t>
  </si>
  <si>
    <t>15.2.9 Space science</t>
  </si>
  <si>
    <t>15.2.10 Materials, manufacturing and construction science</t>
  </si>
  <si>
    <t>15.2.11 Social sciences</t>
  </si>
  <si>
    <t>15.2.12 Science of species and living things</t>
  </si>
  <si>
    <t>15.2.12.1 &lt;15.2.3.2 Aquatic species&gt;</t>
  </si>
  <si>
    <t>15.2.8 Science polaire et du Nord</t>
  </si>
  <si>
    <t>15.2.9 Science de l'espace</t>
  </si>
  <si>
    <t>15.2.10 Science des matériaux, de la fabrication et de la construction</t>
  </si>
  <si>
    <t>15.2.11 Sciences sociales</t>
  </si>
  <si>
    <t>15.2.12 Science des espèces et des choses vivantes</t>
  </si>
  <si>
    <t>15.2.8.1 &lt;15.2.3.4 Pergélisol, glace et neige&gt;</t>
  </si>
  <si>
    <t>15.2.12.1 &lt;15.2.3.2 Espèces aquatiques&gt;</t>
  </si>
  <si>
    <t>15.2.12.2 &lt;8.6.1 Espèces en péril&gt;</t>
  </si>
  <si>
    <t>10.1.3 Experience Canada's capital</t>
  </si>
  <si>
    <t>Canada.ca display name</t>
  </si>
  <si>
    <t>Agriculture and Agri-Food Canada</t>
  </si>
  <si>
    <t>Canadian Heritage</t>
  </si>
  <si>
    <t>Immigration, Refugees and Citizenship Canada</t>
  </si>
  <si>
    <t>Employment and Social Development Canada</t>
  </si>
  <si>
    <t>Department of Finance Canada</t>
  </si>
  <si>
    <t>Fisheries and Oceans Canada</t>
  </si>
  <si>
    <t>Global Affairs Canada</t>
  </si>
  <si>
    <t>Health Canada</t>
  </si>
  <si>
    <t>Indigenous and Northern Affairs Canada</t>
  </si>
  <si>
    <t>Innovation, Science and Economic Development Canada</t>
  </si>
  <si>
    <t>Department of Justice Canada</t>
  </si>
  <si>
    <t>National Defence</t>
  </si>
  <si>
    <t>Natural Resources Canada</t>
  </si>
  <si>
    <t>Public Safety Canada</t>
  </si>
  <si>
    <t>Public Services and Procurement Canada</t>
  </si>
  <si>
    <t>Environment and Climate Change Canada</t>
  </si>
  <si>
    <t>Transport Canada</t>
  </si>
  <si>
    <t>Veterans Affairs Canada</t>
  </si>
  <si>
    <t>Western Economic Diversification Canada</t>
  </si>
  <si>
    <t>Treasury Board of Canada Secretariat</t>
  </si>
  <si>
    <t>Canadian Radio-television and Telecommunications Commission</t>
  </si>
  <si>
    <t>Canadian Transportation Agency</t>
  </si>
  <si>
    <t>Civilian Review and Complaints Commission for the RCMP</t>
  </si>
  <si>
    <t>Copyright Board Canada</t>
  </si>
  <si>
    <t>Immigration and Refugee Board of Canada</t>
  </si>
  <si>
    <t>Military Grievances External Review Committee</t>
  </si>
  <si>
    <t>Military Police Complaints Commission of Canada</t>
  </si>
  <si>
    <t>Parole Board of Canada</t>
  </si>
  <si>
    <t>Patented Medicine Prices Review Board Canada</t>
  </si>
  <si>
    <t>RCMP External Review Committee</t>
  </si>
  <si>
    <t>Administrative Tribunals Support Service of Canada</t>
  </si>
  <si>
    <t>Canadian Environmental Assessment Agency</t>
  </si>
  <si>
    <t>Canadian Space Agency</t>
  </si>
  <si>
    <t>Financial Consumer Agency of Canada</t>
  </si>
  <si>
    <t>Financial Transactions and Reports Analysis Centre of Canada</t>
  </si>
  <si>
    <t>Library and Archives Canada</t>
  </si>
  <si>
    <t>Farm Products Council of Canada</t>
  </si>
  <si>
    <t>Northern Pipeline Agency Canada</t>
  </si>
  <si>
    <t>Office of the Commissioner for Federal Judicial Affairs Canada</t>
  </si>
  <si>
    <t>Status of Women Canada</t>
  </si>
  <si>
    <t>The Correctional Investigator Canada</t>
  </si>
  <si>
    <t>Public Prosecution Service of Canada</t>
  </si>
  <si>
    <t>Office of the Superintendent of Financial Institutions Canada</t>
  </si>
  <si>
    <t>Public Health Agency of Canada</t>
  </si>
  <si>
    <t>Public Service Commission of Canada</t>
  </si>
  <si>
    <t>Canadian Northern Economic Development Agency</t>
  </si>
  <si>
    <t>Communications Security Establishment</t>
  </si>
  <si>
    <t>Correctional Service Canada</t>
  </si>
  <si>
    <t>Canada Economic Development for Quebec Regions</t>
  </si>
  <si>
    <t>Federal Economic Development Agency for Southern Ontario</t>
  </si>
  <si>
    <t>Infrastructure Canada</t>
  </si>
  <si>
    <t>Privy Council Office</t>
  </si>
  <si>
    <t>Shared Services Canada</t>
  </si>
  <si>
    <t>Statistics Canada</t>
  </si>
  <si>
    <t>National Energy Board</t>
  </si>
  <si>
    <t>Security Intelligence Review Committee</t>
  </si>
  <si>
    <t>Veterans Review and Appeal Board</t>
  </si>
  <si>
    <t>Canadian Grain Commission</t>
  </si>
  <si>
    <t>Canadian Human Rights Commission</t>
  </si>
  <si>
    <t>Canadian Security Intelligence Service</t>
  </si>
  <si>
    <t>National Film Board</t>
  </si>
  <si>
    <t>Office of the Communications Security Establishment Commissioner</t>
  </si>
  <si>
    <t>Royal Canadian Mounted Police</t>
  </si>
  <si>
    <t>Atlantic Canada Opportunities Agency</t>
  </si>
  <si>
    <t>Canadian Nuclear Safety Commission</t>
  </si>
  <si>
    <t>Transportation Safety Board of Canada</t>
  </si>
  <si>
    <t>Canada Employment Insurance Commission</t>
  </si>
  <si>
    <t>Polar Knowledge Canada</t>
  </si>
  <si>
    <t>The National Battlefields Commission</t>
  </si>
  <si>
    <t>National Research Council Canada</t>
  </si>
  <si>
    <t>Natural Sciences and Engineering Research Council</t>
  </si>
  <si>
    <t>Parks Canada</t>
  </si>
  <si>
    <t>Social Sciences and Humanities Research Council of Canada</t>
  </si>
  <si>
    <t>Canada Border Services Agency</t>
  </si>
  <si>
    <t>Canadian Food Inspection Agency</t>
  </si>
  <si>
    <t>Canadian Centre for Occupational Health and Safety</t>
  </si>
  <si>
    <t>Canadian Institutes of Health Research</t>
  </si>
  <si>
    <t>Canada Revenue Agency</t>
  </si>
  <si>
    <t>Canada School of Public Service</t>
  </si>
  <si>
    <t>Human Rights Tribunal of Canada</t>
  </si>
  <si>
    <t>Public Servants Disclosure Protection Tribunal Canada</t>
  </si>
  <si>
    <t>Public Service Labour Relations and Employment Board</t>
  </si>
  <si>
    <t>Registry of the Specific Claims Tribunal of Canada</t>
  </si>
  <si>
    <t>Transportation Appeal Tribunal of Canada</t>
  </si>
  <si>
    <t>Canada Industrial Relations Board</t>
  </si>
  <si>
    <t>Social Security Tribunal of Canada</t>
  </si>
  <si>
    <t>Office of the Superintendent of Bankruptcy Canada</t>
  </si>
  <si>
    <t>Historic Sites and Monuments Board of Canada</t>
  </si>
  <si>
    <t>Competition Bureau Canada</t>
  </si>
  <si>
    <t>Ship-source Oil Pollution Fund</t>
  </si>
  <si>
    <t>Aboriginal Business Canada</t>
  </si>
  <si>
    <t>Service Canada</t>
  </si>
  <si>
    <t>Occupational Health and Safety Tribunal Canada</t>
  </si>
  <si>
    <t>Canada Centre for Inland Waters</t>
  </si>
  <si>
    <t>Environmental Protection Review Canada</t>
  </si>
  <si>
    <t>Communications Research Centre Canada</t>
  </si>
  <si>
    <t>Canada Research Chairs</t>
  </si>
  <si>
    <t>Geographical Names Board of Canada</t>
  </si>
  <si>
    <t>Geomatics Canada</t>
  </si>
  <si>
    <t>Canada Firearms Centre</t>
  </si>
  <si>
    <t>Geological Survey of Canada</t>
  </si>
  <si>
    <t>Canadian Coast Guard</t>
  </si>
  <si>
    <t>Measurement Canada</t>
  </si>
  <si>
    <t>Canadian Intellectual Property Office</t>
  </si>
  <si>
    <t>Canadian Conservation Institute</t>
  </si>
  <si>
    <t>Defence Research and Development Canada</t>
  </si>
  <si>
    <t>Canada Agricultural Review Tribunal</t>
  </si>
  <si>
    <t>Canadian Army</t>
  </si>
  <si>
    <t>Canadian Cultural Property Export Review Board</t>
  </si>
  <si>
    <t>Canadian International Trade Tribunal</t>
  </si>
  <si>
    <t>Royal Canadian Navy</t>
  </si>
  <si>
    <t>Canadian Special Operations Forces Command</t>
  </si>
  <si>
    <t>Competition Tribunal</t>
  </si>
  <si>
    <t>Independent Review Panel for Defence Acquisition</t>
  </si>
  <si>
    <t>Judicial Compensation and Benefits Commission</t>
  </si>
  <si>
    <t>Labour Program</t>
  </si>
  <si>
    <t>Office of the Extractive Sector Corporate Social Responsibility Counsellor</t>
  </si>
  <si>
    <t>Office of the Federal Ombudsman for Victims of Crime</t>
  </si>
  <si>
    <t>Office of the Ombudsperson for the Department of National Defence and the Canadian Forces</t>
  </si>
  <si>
    <t>Office of the Procurement Ombudsman</t>
  </si>
  <si>
    <t>Office of the Taxpayers' Ombudsman</t>
  </si>
  <si>
    <t>Office of the Veterans' Ombudsman</t>
  </si>
  <si>
    <t>Royal Canadian Air Force</t>
  </si>
  <si>
    <t>Committee on the status of Endangered Wildlife</t>
  </si>
  <si>
    <t>Saguenay - Lac-Saint-Jean</t>
  </si>
  <si>
    <t>Interagency Advisory Panel on Research Ethics</t>
  </si>
  <si>
    <t>Advisory Panel on Responsible Conduct of Research</t>
  </si>
  <si>
    <t>Integrated Terrorism Assessment Centre</t>
  </si>
  <si>
    <t>Canadian Dairy Information Centre (CDIC)</t>
  </si>
  <si>
    <t>Bedford Institute of Oceanography</t>
  </si>
  <si>
    <t>Education in Canada</t>
  </si>
  <si>
    <t>Marine Security Operations Centres Project</t>
  </si>
  <si>
    <t>The Canadian Shellfish Sanitation Program</t>
  </si>
  <si>
    <t>The Ontario-Quebec Continental Gateway</t>
  </si>
  <si>
    <t>Canadian Centre for Housing Technology</t>
  </si>
  <si>
    <t>Networks of Centres of Excellence of Canada</t>
  </si>
  <si>
    <t>Canada Excellence Research Chairs</t>
  </si>
  <si>
    <t>Criminal Intelligence Service Canada</t>
  </si>
  <si>
    <t>Canada-Alberta Oil Sands Environmental Monitoring</t>
  </si>
  <si>
    <t>Wild Species</t>
  </si>
  <si>
    <t>Central Innovation Hub</t>
  </si>
  <si>
    <t>Canadian Heritage Information Network</t>
  </si>
  <si>
    <t>Canadian Pari-Mutuel Agency</t>
  </si>
  <si>
    <t>Indian Oil and Gas</t>
  </si>
  <si>
    <t>Industrial Technologies Office</t>
  </si>
  <si>
    <t>Physical Resources Bureau</t>
  </si>
  <si>
    <t>Translation Bureau</t>
  </si>
  <si>
    <t>Intergovernmental Affairs</t>
  </si>
  <si>
    <t>Youth</t>
  </si>
  <si>
    <t>Democratic Institutions</t>
  </si>
  <si>
    <t>Leader of the Government in the House of Commons</t>
  </si>
  <si>
    <t>National Seniors Council</t>
  </si>
  <si>
    <t>FedNor</t>
  </si>
  <si>
    <t>Office of the Chief Military Judge</t>
  </si>
  <si>
    <t>https://www.canada.ca/en/services/jobs.html</t>
  </si>
  <si>
    <t>https://www.canada.ca/fr/services/emplois.html</t>
  </si>
  <si>
    <t>https://www.canada.ca/en/services/jobs/opportunities.html</t>
  </si>
  <si>
    <t>https://www.canada.ca/fr/services/emplois/opportunites.html</t>
  </si>
  <si>
    <t>https://www.canada.ca/en/services/jobs/opportunities/government.html</t>
  </si>
  <si>
    <t>https://www.canada.ca/fr/services/emplois/opportunites/gouvernement.html</t>
  </si>
  <si>
    <t>https://www.canada.ca/en/services/jobs/opportunities/student.html</t>
  </si>
  <si>
    <t>https://www.canada.ca/fr/services/emplois/opportunites/etudiants.html</t>
  </si>
  <si>
    <t>https://www.canada.ca/en/services/defence/jobs/index.html</t>
  </si>
  <si>
    <t>https://www.canada.ca/fr/services/defense/emplois/index.html</t>
  </si>
  <si>
    <t>http://www.cic.gc.ca/english/work/permit.asp</t>
  </si>
  <si>
    <t>http://www.cic.gc.ca/francais/travailler/permis.asp</t>
  </si>
  <si>
    <t>https://www.canada.ca/en/services/defence/nationalsecurity/screening.html</t>
  </si>
  <si>
    <t>https://www.canada.ca/fr/services/defense/securitenationale/verification.html</t>
  </si>
  <si>
    <t>http://www.cic.gc.ca/english/immigrate/skilled/index.asp</t>
  </si>
  <si>
    <t>http://www.cic.gc.ca/francais/immigrer/qualifie/index.asp</t>
  </si>
  <si>
    <t>https://www.canada.ca/en/services/jobs/training.html</t>
  </si>
  <si>
    <t>https://www.canada.ca/fr/services/emplois/formation.html</t>
  </si>
  <si>
    <t>https://www.canada.ca/en/employment-social-development/services/student-financial-aid.html</t>
  </si>
  <si>
    <t>https://www.canada.ca/fr/emploi-developpement-social/services/aide-financiere-etudiants.html</t>
  </si>
  <si>
    <t>https://www.canada.ca/en/services/jobs/training/initiatives.html</t>
  </si>
  <si>
    <t>https://www.canada.ca/fr/services/emplois/formation/initiatives.html</t>
  </si>
  <si>
    <t>https://www.canada.ca/en/services/jobs/training/students.html</t>
  </si>
  <si>
    <t>https://www.canada.ca/fr/services/emplois/formation/etudiants.html</t>
  </si>
  <si>
    <t>https://www.canada.ca/en/employment-social-development/services/apprentices.html</t>
  </si>
  <si>
    <t>https://www.canada.ca/fr/emploi-developpement-social/services/apprentis.html</t>
  </si>
  <si>
    <t>https://www.canada.ca/en/services/jobs/workplace.html</t>
  </si>
  <si>
    <t>https://www.canada.ca/fr/services/emplois/milieu-travail.html</t>
  </si>
  <si>
    <t>https://www.canada.ca/en/employment-social-development/programs/employment-standards.html</t>
  </si>
  <si>
    <t>https://www.canada.ca/fr/emploi-developpement-social/programmes/normes-travail.html</t>
  </si>
  <si>
    <t>https://www.canada.ca/en/employment-social-development/programs/health-safety.html</t>
  </si>
  <si>
    <t>https://www.canada.ca/fr/emploi-developpement-social/programmes/sante-securite.html</t>
  </si>
  <si>
    <t>https://www.canada.ca/en/services/business/hire.html</t>
  </si>
  <si>
    <t>https://www.canada.ca/fr/services/entreprises/engager.html</t>
  </si>
  <si>
    <t>https://www.canada.ca/en/services/business/start.html</t>
  </si>
  <si>
    <t>https://www.canada.ca/fr/services/entreprises/lancer.html</t>
  </si>
  <si>
    <t>https://www.canada.ca/en/services/finance/pensions.html</t>
  </si>
  <si>
    <t>https://www.canada.ca/fr/services/finance/pensions.html</t>
  </si>
  <si>
    <t>2.1 My application</t>
  </si>
  <si>
    <t>2.2 Immigrate</t>
  </si>
  <si>
    <t>http://www.cic.gc.ca/english/index.asp</t>
  </si>
  <si>
    <t>http://www.cic.gc.ca/francais/index.asp</t>
  </si>
  <si>
    <t>http://www.cic.gc.ca/english/e-services/index.asp</t>
  </si>
  <si>
    <t>http://www.cic.gc.ca/francais/services-e/index.asp</t>
  </si>
  <si>
    <t>http://www.cic.gc.ca/english/immigrate/index.asp</t>
  </si>
  <si>
    <t>http://www.cic.gc.ca/francais/immigrer/index.asp</t>
  </si>
  <si>
    <t>http://www.cic.gc.ca/english/immigrate/sponsor/index.asp</t>
  </si>
  <si>
    <t>http://www.cic.gc.ca/francais/immigrer/parrainer/index.asp</t>
  </si>
  <si>
    <t>http://www.cic.gc.ca/english/visit/supervisa.asp</t>
  </si>
  <si>
    <t>http://www.cic.gc.ca/francais/visiter/supervisa.asp</t>
  </si>
  <si>
    <t>http://www.cic.gc.ca/english/newcomers/before-move.asp</t>
  </si>
  <si>
    <t>http://www.cic.gc.ca/francais/nouveaux/avant-demenagement.asp</t>
  </si>
  <si>
    <t>http://www.cic.gc.ca/english/newcomers/work/index.asp</t>
  </si>
  <si>
    <t>http://www.cic.gc.ca/francais/nouveaux/travailler/index.asp</t>
  </si>
  <si>
    <t>http://www.cic.gc.ca/english/information/protection/fraud/index.asp</t>
  </si>
  <si>
    <t>http://www.cic.gc.ca/francais/information/protection/fraude/index.asp</t>
  </si>
  <si>
    <t>http://www.cic.gc.ca/english/visit/index.asp</t>
  </si>
  <si>
    <t>http://www.cic.gc.ca/francais/visiter/index.asp</t>
  </si>
  <si>
    <t>http://www.cic.gc.ca/english/visit/business.asp</t>
  </si>
  <si>
    <t>http://www.cic.gc.ca/francais/visiter/affaires.asp</t>
  </si>
  <si>
    <t>http://www.cic.gc.ca/english/visit/transit.asp</t>
  </si>
  <si>
    <t>http://www.cic.gc.ca/francais/visiter/transiter.asp</t>
  </si>
  <si>
    <t>http://www.cic.gc.ca/english/work/iec/index.asp</t>
  </si>
  <si>
    <t>http://www.cic.gc.ca/francais/travailler/eic/index.asp</t>
  </si>
  <si>
    <t>http://www.cic.gc.ca/english/work/index.asp</t>
  </si>
  <si>
    <t>http://www.cic.gc.ca/francais/travailler/index.asp</t>
  </si>
  <si>
    <t>http://www.cic.gc.ca/english/work/apply-who.asp</t>
  </si>
  <si>
    <t>http://www.cic.gc.ca/francais/travailler/demande-qui.asp</t>
  </si>
  <si>
    <t>http://www.cic.gc.ca/english/study/work.asp</t>
  </si>
  <si>
    <t>http://www.cic.gc.ca/francais/etudier/travailler.asp</t>
  </si>
  <si>
    <t>http://www.cic.gc.ca/english/work/permit/extend.asp</t>
  </si>
  <si>
    <t>http://www.cic.gc.ca/francais/travailler/permis/prolonger.asp</t>
  </si>
  <si>
    <t>http://www.cic.gc.ca/english/hire/index.asp</t>
  </si>
  <si>
    <t>http://www.cic.gc.ca/francais/embaucher/index.asp</t>
  </si>
  <si>
    <t>http://www.cic.gc.ca/english/study/index.asp</t>
  </si>
  <si>
    <t>http://www.cic.gc.ca/francais/etudier/index.asp</t>
  </si>
  <si>
    <t>http://www.cic.gc.ca/english/study/study.asp</t>
  </si>
  <si>
    <t>http://www.cic.gc.ca/francais/etudier/etudier.asp</t>
  </si>
  <si>
    <t>http://www.cic.gc.ca/english/study/institutions/index.asp</t>
  </si>
  <si>
    <t>http://www.cic.gc.ca/francais/etudier/institutions/index.asp</t>
  </si>
  <si>
    <t>http://www.cic.gc.ca/english/citizenship/index.asp</t>
  </si>
  <si>
    <t>http://www.cic.gc.ca/francais/citoyennete/index.asp</t>
  </si>
  <si>
    <t>http://www.cic.gc.ca/english/citizenship/become.asp</t>
  </si>
  <si>
    <t>http://www.cic.gc.ca/francais/citoyennete/devenir.asp</t>
  </si>
  <si>
    <t>http://www.cic.gc.ca/english/citizenship/proof.asp</t>
  </si>
  <si>
    <t>http://www.cic.gc.ca/francais/citoyennete/preuve.asp</t>
  </si>
  <si>
    <t>http://www.cic.gc.ca/english/citizenship/resume.asp</t>
  </si>
  <si>
    <t>http://www.cic.gc.ca/francais/citoyennete/reintegrer.asp</t>
  </si>
  <si>
    <t>http://www.cic.gc.ca/english/citizenship/renounce.asp</t>
  </si>
  <si>
    <t>http://www.cic.gc.ca/francais/citoyennete/repudier.asp</t>
  </si>
  <si>
    <t>http://www.cic.gc.ca/english/celebrate/index.asp</t>
  </si>
  <si>
    <t>http://www.cic.gc.ca/francais/celebrer/index.asp</t>
  </si>
  <si>
    <t>http://www.cic.gc.ca/english/residents/new_immigrants.asp</t>
  </si>
  <si>
    <t>http://www.cic.gc.ca/francais/residents/nouveaux_immigrants.asp</t>
  </si>
  <si>
    <t>http://www.cic.gc.ca/english/information/pr-card/index.asp</t>
  </si>
  <si>
    <t>http://www.cic.gc.ca/francais/information/carte-rp/index.asp</t>
  </si>
  <si>
    <t>http://www.cic.gc.ca/english/newcomers/live/index.asp</t>
  </si>
  <si>
    <t>http://www.cic.gc.ca/francais/nouveaux/vivre/index.asp</t>
  </si>
  <si>
    <t>http://www.cic.gc.ca/english/residents/canadians.asp</t>
  </si>
  <si>
    <t>http://www.cic.gc.ca/francais/residents/canadiens.asp</t>
  </si>
  <si>
    <t>http://www.cic.gc.ca/english/passport/index.asp</t>
  </si>
  <si>
    <t>http://www.cic.gc.ca/francais/passeport/index.asp</t>
  </si>
  <si>
    <t>http://www.cic.gc.ca/english/immigrate/adoption/index.asp</t>
  </si>
  <si>
    <t>http://www.cic.gc.ca/francais/immigrer/adoption/index.asp</t>
  </si>
  <si>
    <t>http://www.cic.gc.ca/english/refugees/index.asp</t>
  </si>
  <si>
    <t>http://www.cic.gc.ca/francais/refugies/index.asp</t>
  </si>
  <si>
    <t>http://www.cic.gc.ca/english/refugees/inside/index.asp</t>
  </si>
  <si>
    <t>http://www.cic.gc.ca/francais/refugies/aucanada/index.asp</t>
  </si>
  <si>
    <t>http://www.cic.gc.ca/english/refugees/help.asp</t>
  </si>
  <si>
    <t>http://www.cic.gc.ca/francais/refugies/aider.asp</t>
  </si>
  <si>
    <t>http://www.cic.gc.ca/english/enforcement/index.asp</t>
  </si>
  <si>
    <t>http://www.cic.gc.ca/francais/application-loi/index.asp</t>
  </si>
  <si>
    <t>2.1 Ma demande</t>
  </si>
  <si>
    <t>2.2.2 Prepare for life in Canada</t>
  </si>
  <si>
    <t>2.2.2.1 Prepare to work</t>
  </si>
  <si>
    <t>2.3 Visit</t>
  </si>
  <si>
    <t>2.3.3 Visit on business</t>
  </si>
  <si>
    <t>2.3.4 Transit through Canada</t>
  </si>
  <si>
    <t>2.4 Work</t>
  </si>
  <si>
    <t>2.4.1 Get a work permit</t>
  </si>
  <si>
    <t>2.4.1.1 Temporary workers</t>
  </si>
  <si>
    <t>2.4.1.2 &lt;2.5.2 Work while/after you study&gt;</t>
  </si>
  <si>
    <t>2.4.2 Extend your work permit</t>
  </si>
  <si>
    <t>2.4.3 Hire a foreign worker</t>
  </si>
  <si>
    <t>2.4.4 &lt;2.2.2.1 Prepare to work&gt;</t>
  </si>
  <si>
    <t>2.5 Study</t>
  </si>
  <si>
    <t>2.5.1 Get a study permit</t>
  </si>
  <si>
    <t>2.5.2 Work while/after you study</t>
  </si>
  <si>
    <t>2.5.3 Information for educational institutions</t>
  </si>
  <si>
    <t>2.6 Citizenship</t>
  </si>
  <si>
    <t>2.6.1 Apply for citizenship</t>
  </si>
  <si>
    <t>2.6.2 Get proof of citizenship</t>
  </si>
  <si>
    <t>2.6.3 Resume citizenship</t>
  </si>
  <si>
    <t>2.6.4 Give up citizenship</t>
  </si>
  <si>
    <t>2.6.5 &lt;2.8.6 Celebrate being Canadian&gt;</t>
  </si>
  <si>
    <t>2.7 New immigrants</t>
  </si>
  <si>
    <t>2.7.1 Get a permanent resident card</t>
  </si>
  <si>
    <t>2.7.2 Start your life in Canada</t>
  </si>
  <si>
    <t>2.7.2.1 &lt;2.8.6 Celebrate being Canadian&gt;</t>
  </si>
  <si>
    <t>2.7.3 &lt;2.6.1 Apply for citizenship&gt;</t>
  </si>
  <si>
    <t>2.8 Canadians</t>
  </si>
  <si>
    <t>2.8.1 &lt;3.4 Canadian Passports&gt;</t>
  </si>
  <si>
    <t>2.8.3 &lt;2.6.2 Get proof of citizenship&gt;</t>
  </si>
  <si>
    <t>2.8.4 Adopt a child from abroad</t>
  </si>
  <si>
    <t>2.8.5 &lt;2.4.3 Hire a foreign worker&gt;</t>
  </si>
  <si>
    <t>2.8.6 Celebrate being Canadian</t>
  </si>
  <si>
    <t>2.2 Immigrer</t>
  </si>
  <si>
    <t>2.2.2 Se préparer à la vie au Canada</t>
  </si>
  <si>
    <t>2.2.2.1 Se préparer à travailler</t>
  </si>
  <si>
    <t>2.3 Visiter</t>
  </si>
  <si>
    <t>2.3.3 Visiter pour affaires</t>
  </si>
  <si>
    <t>2.3.4 Transiter par le Canada</t>
  </si>
  <si>
    <t>2.4 Travailler</t>
  </si>
  <si>
    <t>2.4.1 Obtenir un permis de travail</t>
  </si>
  <si>
    <t>2.4.1.1 Travailleurs temporaires</t>
  </si>
  <si>
    <t>2.4.1.2 &lt;2.5.2 Travailler pendant ses études ou après l'obtention du diplôme&gt;</t>
  </si>
  <si>
    <t>2.4.2 Prolonger son permis de travail</t>
  </si>
  <si>
    <t>2.4.3 Embaucher un travailleur étranger</t>
  </si>
  <si>
    <t>2.4.4 &lt;2.2.2.1 Se préparer à travailler&gt;</t>
  </si>
  <si>
    <t>2.5 Étudier</t>
  </si>
  <si>
    <t>2.5.1 Obtenir un permis d'études</t>
  </si>
  <si>
    <t>2.5.2 Travailler pendant ses études ou après l'obtention du diplôme</t>
  </si>
  <si>
    <t>2.5.3 Établissements d'enseignements</t>
  </si>
  <si>
    <t>2.6 Citoyenneté</t>
  </si>
  <si>
    <t>2.6.1 Présenter une demande de citoyenneté</t>
  </si>
  <si>
    <t>2.6.2 Obtenir une preuve de citoyenneté</t>
  </si>
  <si>
    <t>2.6.3 Reprendre la citoyenneté</t>
  </si>
  <si>
    <t>2.6.4 Renoncer à la citoyenneté</t>
  </si>
  <si>
    <t>2.6.5 &lt;2.8.6 Célébrer le fait d'être Canadien&gt;</t>
  </si>
  <si>
    <t>2.7 Nouveaux immigrants</t>
  </si>
  <si>
    <t>2.7.1 Obtenir une carte de résident permanent</t>
  </si>
  <si>
    <t>2.7.2 Commencer sa vie au Canada</t>
  </si>
  <si>
    <t>2.7.2.1 &lt;2.8.6 Célébrer le fait d'être Canadien&gt;</t>
  </si>
  <si>
    <t>2.7.3 &lt;2.6.1 Présenter une demande de citoyenneté&gt;</t>
  </si>
  <si>
    <t>2.8 Canadiens</t>
  </si>
  <si>
    <t>2.8.1 &lt;3.4 Passeports canadiens&gt;</t>
  </si>
  <si>
    <t>2.8.3 &lt;2.6.2 Obtenir une preuve de citoyenneté&gt;</t>
  </si>
  <si>
    <t>2.8.4 Adopter un enfant d'un autre pays</t>
  </si>
  <si>
    <t>2.8.5 &lt;2.4.3 Embaucher un travailleur étranger&gt;</t>
  </si>
  <si>
    <t>2.8.6 Célébrer le fait d'être Canadien</t>
  </si>
  <si>
    <t>https://travel.gc.ca/?_ga=1.229517788.1588285834.1486574322</t>
  </si>
  <si>
    <t>https://voyage.gc.ca/</t>
  </si>
  <si>
    <t>https://travel.gc.ca/air</t>
  </si>
  <si>
    <t>https://voyage.gc.ca/avion</t>
  </si>
  <si>
    <t>https://travel.gc.ca/assistance</t>
  </si>
  <si>
    <t>https://voyage.gc.ca/assistance</t>
  </si>
  <si>
    <t>https://travel.gc.ca/canadian-tourism</t>
  </si>
  <si>
    <t>https://voyage.gc.ca/tourisme-canadien</t>
  </si>
  <si>
    <t>http://canada.pch.gc.ca/eng/1447170347175</t>
  </si>
  <si>
    <t>http://canada.pch.gc.ca/fra/1447170347175/1447170384196</t>
  </si>
  <si>
    <t>http://canada.pch.gc.ca/eng/1447170126859</t>
  </si>
  <si>
    <t>http://canada.pch.gc.ca/fra/1447170126859/1447170165226</t>
  </si>
  <si>
    <t>http://canada.pch.gc.ca/eng/1444411481693</t>
  </si>
  <si>
    <t>http://canada.pch.gc.ca/fra/1444411481693/1444411709508</t>
  </si>
  <si>
    <t>http://canada.pch.gc.ca/eng/1447676841819</t>
  </si>
  <si>
    <t>http://canada.pch.gc.ca/fra/1447676841819/1447676934817</t>
  </si>
  <si>
    <t>http://www.cic.gc.ca/english/passport/apply/new/index.asp</t>
  </si>
  <si>
    <t>http://www.cic.gc.ca/francais/passeport/demande/nouveau/index.asp</t>
  </si>
  <si>
    <t>http://www.cic.gc.ca/english/passport/apply/renew/index.asp</t>
  </si>
  <si>
    <t>http://www.cic.gc.ca/francais/passeport/demande/renouvellement/index.asp</t>
  </si>
  <si>
    <t>http://www.cic.gc.ca/english/passport/child/index.asp</t>
  </si>
  <si>
    <t>http://www.cic.gc.ca/francais/passeport/enfant/index.asp</t>
  </si>
  <si>
    <t>http://www.cic.gc.ca/english/passport/security/index.asp</t>
  </si>
  <si>
    <t>http://www.cic.gc.ca/francais/passeport/securite/index.asp</t>
  </si>
  <si>
    <t>http://www.cic.gc.ca/english/passport/travel-documents/index.asp</t>
  </si>
  <si>
    <t>http://www.cic.gc.ca/francais/passeport/documents-voyage/index.asp</t>
  </si>
  <si>
    <t>http://www.cic.gc.ca/english/passport/officialtravel/index.asp</t>
  </si>
  <si>
    <t>http://www.cic.gc.ca/francais/passeport/voyagesofficiels/index.asp</t>
  </si>
  <si>
    <t>http://www.cic.gc.ca/english/passport/officialtravel/adult-regular/index.asp</t>
  </si>
  <si>
    <t>http://www.cic.gc.ca/francais/passeport/voyagesofficiels/adulte-regulier/index.asp</t>
  </si>
  <si>
    <t>http://www.cic.gc.ca/english/passport/officialtravel/child/index.asp</t>
  </si>
  <si>
    <t>http://www.cic.gc.ca/francais/passeport/voyagesofficiels/enfant/index.asp</t>
  </si>
  <si>
    <t>http://www.cic.gc.ca/english/passport/officialtravel/regular-official.asp</t>
  </si>
  <si>
    <t>http://www.cic.gc.ca/francais/passeport/voyagesofficiels/officiel-regulier.asp</t>
  </si>
  <si>
    <t>http://www.cic.gc.ca/english/passport/officialtravel/official-regular-passport.asp</t>
  </si>
  <si>
    <t>http://www.cic.gc.ca/francais/passeport/voyagesofficiels/officiel-regulier-passeport.asp</t>
  </si>
  <si>
    <t>http://www.cic.gc.ca/english/passport/officialtravel/renew.asp</t>
  </si>
  <si>
    <t>http://www.cic.gc.ca/francais/passeport/voyagesofficiels/renouvellement.asp</t>
  </si>
  <si>
    <t>https://travel.gc.ca/returning</t>
  </si>
  <si>
    <t>https://voyage.gc.ca/retour</t>
  </si>
  <si>
    <t>https://travel.gc.ca/returning/customs</t>
  </si>
  <si>
    <t>https://voyage.gc.ca/retour/douane</t>
  </si>
  <si>
    <t>https://travel.gc.ca/travelling</t>
  </si>
  <si>
    <t>https://voyage.gc.ca/voyager</t>
  </si>
  <si>
    <t>https://travel.gc.ca/travelling/children</t>
  </si>
  <si>
    <t>https://voyage.gc.ca/voyager/enfant</t>
  </si>
  <si>
    <t>https://travel.gc.ca/travelling/living-abroad</t>
  </si>
  <si>
    <t>https://voyage.gc.ca/voyager/vivre-a-l-etranger</t>
  </si>
  <si>
    <t>https://travel.gc.ca/travelling/health-safety</t>
  </si>
  <si>
    <t>https://voyage.gc.ca/voyager/sante-securite</t>
  </si>
  <si>
    <t>https://travel.gc.ca/travelling/documents</t>
  </si>
  <si>
    <t>https://voyage.gc.ca/voyager/documents</t>
  </si>
  <si>
    <t>4.5.1.1 &lt;4.6.1.5 Export permits and restrictions&gt;</t>
  </si>
  <si>
    <t>4.5.2.1 &lt;7.9 Customs tariff&gt;</t>
  </si>
  <si>
    <t>4.5.3 International innovation</t>
  </si>
  <si>
    <t>4.5.3.1 International innovation funding</t>
  </si>
  <si>
    <t>4.5.4 Invest in Canada</t>
  </si>
  <si>
    <t>4.5.4.1 &lt;4.1 Starting a business&gt;</t>
  </si>
  <si>
    <t>4.5.5 Invest in foreign markets</t>
  </si>
  <si>
    <t>4.5.6 &lt;4.9.3 International trade data and market intelligence&gt;</t>
  </si>
  <si>
    <t>4.5.7 Trade negotiations and agreements</t>
  </si>
  <si>
    <t>4.5.8 Find a Canadian supplier</t>
  </si>
  <si>
    <t>4.6.1.4.1 Consumer goods imports</t>
  </si>
  <si>
    <t>4.6.1.4.2 Dangerous goods imports and exports</t>
  </si>
  <si>
    <t>4.6.1.4.3 Drug and health product imports and exports</t>
  </si>
  <si>
    <t>4.6.1.4.4 Firearm, weapon and military goods import and export</t>
  </si>
  <si>
    <t>4.6.1.4.5 Food and agricultural product imports</t>
  </si>
  <si>
    <t>4.6.1.4.6 Information and communications technology imports</t>
  </si>
  <si>
    <t>4.6.1.4.7 Live animal and animal product imports</t>
  </si>
  <si>
    <t>4.6.1.4.8 Mineral and metal imports</t>
  </si>
  <si>
    <t>4.6.1.4.9 Plant, seed and forestry product imports</t>
  </si>
  <si>
    <t>4.6.1.4.10 Textile and clothing imports</t>
  </si>
  <si>
    <t>4.6.1.4.11 Vehicles and automotive product imports</t>
  </si>
  <si>
    <t>4.6.1.5.1 Food and agricultural product exports</t>
  </si>
  <si>
    <t>4.6.1.5.2 Live animal and animal product exports</t>
  </si>
  <si>
    <t>4.6.1.5.3 Plant, seed and forestry product exports</t>
  </si>
  <si>
    <t>4.10 Intellectual property and copyright</t>
  </si>
  <si>
    <t>4.10.9 Intellectual property databases</t>
  </si>
  <si>
    <t>4.11.4.1 &lt;4.7 Doing business with government&gt;</t>
  </si>
  <si>
    <t>4.11.4.2 &lt;4.6.1.1 Advertising and competition rules&gt;</t>
  </si>
  <si>
    <t>4.12.1 &lt;4.10.2 Intellectual property (IP) as a business tool&gt;</t>
  </si>
  <si>
    <t>4.1 Lancer une entreprise</t>
  </si>
  <si>
    <t>4.5.1.1 &lt;4.6.1.5 Permis d'exportation et restrictions&gt;</t>
  </si>
  <si>
    <t>4.5.2.1 &lt;7.9 Tarif des douanes&gt;</t>
  </si>
  <si>
    <t>4.5.3 Innovation internationale</t>
  </si>
  <si>
    <t>4.5.4 Investir au Canada</t>
  </si>
  <si>
    <t>4.5.3.1 &lt;4.1 Lancer une entreprise&gt;</t>
  </si>
  <si>
    <t>4.5.5 Investir dans les marchés étrangers</t>
  </si>
  <si>
    <t>4.5.6 &lt;4.9.3 Données sur le commerce international et connaissance des marchés&gt;</t>
  </si>
  <si>
    <t>4.5.7 Négociations et accords de commerce</t>
  </si>
  <si>
    <t>4.5.8 Trouver un fournisseur canadien</t>
  </si>
  <si>
    <t>4.6.1.4.1 Importation de biens de consommation</t>
  </si>
  <si>
    <t>4.6.1.4.2 Importation et exportation de marchandises dangereuses</t>
  </si>
  <si>
    <t>4.6.1.4.3 Importation et exportation de médicaments et produits de santé</t>
  </si>
  <si>
    <t>4.6.1.4.4 Importation et exportation d'armes à feu, armes et marchandises militaires</t>
  </si>
  <si>
    <t>4.6.1.4.5 Importation de produits alimentaires et agricoles</t>
  </si>
  <si>
    <t>4.6.1.4.6 Importation de technologies de l'information et de communication</t>
  </si>
  <si>
    <t>4.6.1.4.7 Importation d'animaux vivants et de produits d'animaux</t>
  </si>
  <si>
    <t>4.6.1.4.8 Importation de minéraux et de métaux</t>
  </si>
  <si>
    <t>4.6.1.4.9 Importation de végétaux, de semences et de produits forestiers</t>
  </si>
  <si>
    <t>4.6.1.4.10 Importation de textiles et vêtements</t>
  </si>
  <si>
    <t>4.6.1.4.11 Importation de véhicules automobiles et de produits connexes</t>
  </si>
  <si>
    <t>4.6.1.5.1 Exportation de produits alimentaires et agricoles</t>
  </si>
  <si>
    <t>4.6.1.5.2 Exportation d'animaux vivants et de produits d'animaux</t>
  </si>
  <si>
    <t>4.6.1.5.3 Exportation de végétaux, de semences et de produits forestiers</t>
  </si>
  <si>
    <t>4.10 Propriété intellectuelle et droit d'auteur</t>
  </si>
  <si>
    <t>4.11.4.1 &lt;4.7 Faire affaire avec le gouvernement&gt;</t>
  </si>
  <si>
    <t>4.11.4.2 &lt;4.6.1.1 Règlements en matière de publicité et de concurrence&gt;</t>
  </si>
  <si>
    <t>4.12.1 &lt;4.10.2 La propriété intellectuelle (PI) comme un outil d'affaires&gt;</t>
  </si>
  <si>
    <t>https://www.canada.ca/en/services/business.html</t>
  </si>
  <si>
    <t>https://www.canada.ca/fr/services/entreprises.html</t>
  </si>
  <si>
    <t>https://www.canada.ca/en/services/business/start/businessplanning.html</t>
  </si>
  <si>
    <t>https://www.canada.ca/fr/services/entreprises/lancer/planificicationentreprise.html</t>
  </si>
  <si>
    <t>https://www.canada.ca/en/services/business/start/businesssupport.html</t>
  </si>
  <si>
    <t>https://www.canada.ca/fr/services/entreprises/lancer/soutienentreprise.html</t>
  </si>
  <si>
    <t>https://www.canada.ca/en/services/business/trade/investcanada.html</t>
  </si>
  <si>
    <t>https://www.canada.ca/fr/services/entreprises/commerce/investircanada.html</t>
  </si>
  <si>
    <t>https://www.canada.ca/en/services/business/grants.html</t>
  </si>
  <si>
    <t>https://www.canada.ca/fr/services/entreprises/subventions.html</t>
  </si>
  <si>
    <t>https://www.canada.ca/en/services/business/maintaingrowimprovebusiness/managingfinances.html</t>
  </si>
  <si>
    <t>https://www.canada.ca/fr/services/entreprises/maintenirfairecroitreameliorerentreprise/gestionfinances.html</t>
  </si>
  <si>
    <t>https://www.canada.ca/en/services/business/taxes.html</t>
  </si>
  <si>
    <t>https://www.canada.ca/fr/services/entreprises/impots.html</t>
  </si>
  <si>
    <t>https://www.canada.ca/en/services/business/hire/recruitinghiring.html</t>
  </si>
  <si>
    <t>https://www.canada.ca/fr/services/entreprises/engager/recrutementembauche.html</t>
  </si>
  <si>
    <t>https://www.canada.ca/en/services/business/hire/payrollandbenefits.html</t>
  </si>
  <si>
    <t>https://www.canada.ca/fr/services/entreprises/engager/payeavantagessociaux.html</t>
  </si>
  <si>
    <t>https://www.canada.ca/en/services/taxes/payroll.html</t>
  </si>
  <si>
    <t>https://www.canada.ca/fr/services/impots/retenues-sur-la-paie.html</t>
  </si>
  <si>
    <t>https://www.canada.ca/en/services/business/hire/wagesubsidiesotherassistanceprograms.html</t>
  </si>
  <si>
    <t>https://www.canada.ca/fr/services/entreprises/engager/programmessubventionssalarialesautresprogrammesaide.html</t>
  </si>
  <si>
    <t>https://www.canada.ca/en/services/business/hire/humanresourcesmanagement.html</t>
  </si>
  <si>
    <t>https://www.canada.ca/fr/services/entreprises/engager/gestionressourceshumaines.html</t>
  </si>
  <si>
    <t>https://www.canada.ca/en/services/business/hire/departingemployees.html</t>
  </si>
  <si>
    <t>https://www.canada.ca/fr/services/entreprises/engager/departemployes.html</t>
  </si>
  <si>
    <t>https://www.canada.ca/en/services/business/permits/federallyregulatedbusinessactivities/humanresourcesregulations.html</t>
  </si>
  <si>
    <t>https://www.canada.ca/fr/services/entreprises/permis/activitessocitesreglementationfederale/reglementsressourceshumaines.html</t>
  </si>
  <si>
    <t>https://www.canada.ca/en/services/business/trade.html</t>
  </si>
  <si>
    <t>https://www.canada.ca/fr/services/entreprises/commerce.html</t>
  </si>
  <si>
    <t>https://www.canada.ca/en/services/business/trade/export.html</t>
  </si>
  <si>
    <t>https://www.canada.ca/fr/services/entreprises/commerce/exportation.html</t>
  </si>
  <si>
    <t>https://www.canada.ca/en/services/business/permits/federallyregulatedbusinessactivities/exportpermitsrestrictions.html</t>
  </si>
  <si>
    <t>https://www.canada.ca/fr/services/entreprises/permis/activitessocitesreglementationfederale/permisexportationrestrictions.html</t>
  </si>
  <si>
    <t>https://www.canada.ca/en/services/business/trade/import.html</t>
  </si>
  <si>
    <t>https://www.canada.ca/fr/services/entreprises/commerce/importation.html</t>
  </si>
  <si>
    <t>https://www.canada.ca/en/services/taxes/excise-taxes-duties-and-levies/customs-tariff.html</t>
  </si>
  <si>
    <t>https://www.canada.ca/fr/services/impots/taxes-daccise-droits-et-prelevements/tarifs-de-douane.html</t>
  </si>
  <si>
    <t>https://www.canada.ca/en/services/business/permits/federallyregulatedbusinessactivities/importpermitsrestrictions.html</t>
  </si>
  <si>
    <t>https://www.canada.ca/fr/services/entreprises/permis/activitessocitesreglementationfederale/permisimportationrestrictions.html</t>
  </si>
  <si>
    <t>https://www.canada.ca/en/services/business/trade/international-innovation.html</t>
  </si>
  <si>
    <t>https://www.canada.ca/fr/services/entreprises/commerce/innovation-internationale.html</t>
  </si>
  <si>
    <t>https://www.canada.ca/en/services/business/trade/international-innovation/international-innovation-funding.html</t>
  </si>
  <si>
    <t>https://www.canada.ca/fr/services/entreprises/commerce/innovation-internationale/financement-innovation-international.html</t>
  </si>
  <si>
    <t>https://www.canada.ca/en/services/business/trade/invest-foreign-markets.html</t>
  </si>
  <si>
    <t>https://www.canada.ca/fr/services/entreprises/commerce/investir-marches-etrangers.html</t>
  </si>
  <si>
    <t>https://www.canada.ca/en/services/business/research/internationaltradedatamarketintelligence.html</t>
  </si>
  <si>
    <t>https://www.canada.ca/fr/services/entreprises/recherche/donneescommerceinternationalrenseignementsaffaires.html</t>
  </si>
  <si>
    <t>https://www.canada.ca/en/services/business/trade/negotiations-agreements.html</t>
  </si>
  <si>
    <t>https://www.canada.ca/fr/services/entreprises/commerce/negociations-accords.html</t>
  </si>
  <si>
    <t>https://www.canada.ca/en/services/business/trade/canadian-supplier.html</t>
  </si>
  <si>
    <t>https://www.canada.ca/fr/services/entreprises/commerce/fournisseur-canadien.html</t>
  </si>
  <si>
    <t>https://www.canada.ca/en/services/business/permits.html</t>
  </si>
  <si>
    <t>https://www.canada.ca/fr/services/entreprises/permis.html</t>
  </si>
  <si>
    <t>https://www.canada.ca/en/services/business/permits/federallyregulatedbusinessactivities.html</t>
  </si>
  <si>
    <t>https://www.canada.ca/fr/services/entreprises/permis/activitessocitesreglementationfederale.html</t>
  </si>
  <si>
    <t>https://www.canada.ca/en/services/business/permits/federallyregulatedbusinessactivities/advertisingcompetitionrules.html</t>
  </si>
  <si>
    <t>https://www.canada.ca/fr/services/entreprises/permis/activitessocitesreglementationfederale/reglespubliciteconcurrence.html</t>
  </si>
  <si>
    <t>https://www.canada.ca/en/services/business/permits/federallyregulatedbusinessactivities/labellingrequirements.html</t>
  </si>
  <si>
    <t>https://www.canada.ca/fr/services/entreprises/permis/activitessocitesreglementationfederale/exigencesetiquetage.html</t>
  </si>
  <si>
    <t>https://www.canada.ca/en/services/business/permits/federallyregulatedbusinessactivities/measurementaccuracy.html</t>
  </si>
  <si>
    <t>https://www.canada.ca/fr/services/entreprises/permis/activitessocitesreglementationfederale/exactitudesmesures.html</t>
  </si>
  <si>
    <t>https://www.canada.ca/en/services/business/permits/federallyregulatedbusinessactivities/importpermitsrestrictions/consumer-goods-imports.html</t>
  </si>
  <si>
    <t>https://www.canada.ca/fr/services/entreprises/permis/activitessocitesreglementationfederale/permisimportationrestrictions/importation-biens-consommation.html</t>
  </si>
  <si>
    <t>https://www.canada.ca/en/services/business/permits/federallyregulatedbusinessactivities/importpermitsrestrictions/dangerous-goods-imports-exports.html</t>
  </si>
  <si>
    <t>https://www.canada.ca/fr/services/entreprises/permis/activitessocitesreglementationfederale/permisimportationrestrictions/importation-exportation-marchandises-dangereuses.html</t>
  </si>
  <si>
    <t>https://www.canada.ca/en/services/business/permits/federallyregulatedbusinessactivities/importpermitsrestrictions/drug-health-product-imports-exports.html</t>
  </si>
  <si>
    <t>https://www.canada.ca/fr/services/entreprises/permis/activitessocitesreglementationfederale/permisimportationrestrictions/importation-exportation-medicaments-produits-sante.html</t>
  </si>
  <si>
    <t>https://www.canada.ca/en/services/business/permits/federallyregulatedbusinessactivities/importpermitsrestrictions/firearm-weapon-military-goods-import-export.html</t>
  </si>
  <si>
    <t>https://www.canada.ca/fr/services/entreprises/permis/activitessocitesreglementationfederale/permisimportationrestrictions/importation-exportation-armes-feu-armes-marchandises-militaires.html</t>
  </si>
  <si>
    <t>https://www.canada.ca/en/services/business/permits/federallyregulatedbusinessactivities/importpermitsrestrictions/food-agricultural-product-imports.html</t>
  </si>
  <si>
    <t>https://www.canada.ca/fr/services/entreprises/permis/activitessocitesreglementationfederale/permisimportationrestrictions/importation-produits-alimentaires-agricoles.html</t>
  </si>
  <si>
    <t>https://www.canada.ca/en/services/business/permits/federallyregulatedbusinessactivities/importpermitsrestrictions/information-technology-imports.html</t>
  </si>
  <si>
    <t>https://www.canada.ca/fr/services/entreprises/permis/activitessocitesreglementationfederale/permisimportationrestrictions/importation-technologies-information.html</t>
  </si>
  <si>
    <t>https://www.canada.ca/en/services/business/permits/federallyregulatedbusinessactivities/importpermitsrestrictions/live-animal-product-imports.html</t>
  </si>
  <si>
    <t>https://www.canada.ca/fr/services/entreprises/permis/activitessocitesreglementationfederale/permisimportationrestrictions/importation-animaux-vivants-produits.html</t>
  </si>
  <si>
    <t>https://www.canada.ca/en/services/business/permits/federallyregulatedbusinessactivities/importpermitsrestrictions/mineral-metal-imports.html</t>
  </si>
  <si>
    <t>https://www.canada.ca/fr/services/entreprises/permis/activitessocitesreglementationfederale/permisimportationrestrictions/importation-mineraux-metaux.html</t>
  </si>
  <si>
    <t>https://www.canada.ca/en/services/business/permits/federallyregulatedbusinessactivities/importpermitsrestrictions/plant-seed-forestry-product-imports.html</t>
  </si>
  <si>
    <t>https://www.canada.ca/fr/services/entreprises/permis/activitessocitesreglementationfederale/permisimportationrestrictions/importation-vegetaux-semences-produits-forestiers.html</t>
  </si>
  <si>
    <t>https://www.canada.ca/en/services/business/permits/federallyregulatedbusinessactivities/importpermitsrestrictions/textile-clothing-imports.html</t>
  </si>
  <si>
    <t>https://www.canada.ca/fr/services/entreprises/permis/activitessocitesreglementationfederale/permisimportationrestrictions/importation-textiles-vetements.html</t>
  </si>
  <si>
    <t>https://www.canada.ca/en/services/business/permits/federallyregulatedbusinessactivities/importpermitsrestrictions/vehicles-automotive-product-imports.html</t>
  </si>
  <si>
    <t>https://www.canada.ca/fr/services/entreprises/permis/activitessocitesreglementationfederale/permisimportationrestrictions/importation-vehicules-automobiles.html</t>
  </si>
  <si>
    <t>https://www.canada.ca/en/services/business/permits/federallyregulatedbusinessactivities/exportpermitsrestrictions/food-agricultural-product-exports.html</t>
  </si>
  <si>
    <t>https://www.canada.ca/fr/services/entreprises/permis/activitessocitesreglementationfederale/permisexportationrestrictions/exportation-produits-alimentaires-agricoles.html</t>
  </si>
  <si>
    <t>https://www.canada.ca/en/services/business/permits/federallyregulatedbusinessactivities/exportpermitsrestrictions/animal-non-food-animal-product-exports.html</t>
  </si>
  <si>
    <t>https://www.canada.ca/fr/services/entreprises/permis/activitessocitesreglementationfederale/permisexportationrestrictions/exportation-animaux-vivants-produits-animaux.html</t>
  </si>
  <si>
    <t>https://www.canada.ca/en/services/business/permits/federallyregulatedbusinessactivities/exportpermitsrestrictions/plants-seeds-forestry-product-exports.html</t>
  </si>
  <si>
    <t>https://www.canada.ca/fr/services/entreprises/permis/activitessocitesreglementationfederale/permisexportationrestrictions/exportation-vegetaux-semences-produits-forestiers.html</t>
  </si>
  <si>
    <t>https://www.canada.ca/en/services/business/bankruptcy.html</t>
  </si>
  <si>
    <t>https://www.canada.ca/fr/services/entreprises/faillites.html</t>
  </si>
  <si>
    <t>https://www.canada.ca/en/services/business/ip.html</t>
  </si>
  <si>
    <t>https://www.canada.ca/fr/services/entreprises/pi.html</t>
  </si>
  <si>
    <t>https://www.canada.ca/en/services/business/permits/federallyregulatedindustrysectors.html</t>
  </si>
  <si>
    <t>https://www.canada.ca/fr/services/entreprises/permis/secteursindustriereglementationfederale.html</t>
  </si>
  <si>
    <t>https://www.canada.ca/en/services/business/permits/federallyregulatedindustrysectors/agriculturefoodforestryfishingregulation.html</t>
  </si>
  <si>
    <t>https://www.canada.ca/fr/services/entreprises/permis/secteursindustriereglementationfederale/reglementationagriculturealimentsforesteriepeches.html</t>
  </si>
  <si>
    <t>https://www.canada.ca/en/services/environment/fishing/commercial.html</t>
  </si>
  <si>
    <t>https://www.canada.ca/fr/services/environnement/peche/commerciale.html</t>
  </si>
  <si>
    <t>https://www.canada.ca/en/services/environment/fishing/aquaculture/business.html</t>
  </si>
  <si>
    <t>https://www.canada.ca/fr/services/environnement/peche/aquaculture/entreprises.html</t>
  </si>
  <si>
    <t>https://www.canada.ca/en/services/environment/fishing/aquaculture/regulations.html</t>
  </si>
  <si>
    <t>https://www.canada.ca/fr/services/environnement/peche/aquaculture/reglements.html</t>
  </si>
  <si>
    <t>https://www.canada.ca/en/services/business/permits/federallyregulatedindustrysectors/nuclearoilgasminingregulation.html</t>
  </si>
  <si>
    <t>https://www.canada.ca/fr/services/entreprises/permis/secteursindustriereglementationfederale/reglementationnucleairepetrolegazmines.html</t>
  </si>
  <si>
    <t>https://www.canada.ca/en/services/business/permits/federallyregulatedindustrysectors/broadcastingtelecommunicationsregulation.html</t>
  </si>
  <si>
    <t>https://www.canada.ca/fr/services/entreprises/permis/secteursindustriereglementationfederale/reglementationradiodiffusiontelecommunications.html</t>
  </si>
  <si>
    <t>https://www.canada.ca/en/services/health/drug-health-products.html</t>
  </si>
  <si>
    <t>https://www.canada.ca/fr/services/sante/medicaments-et-produits-sante.html</t>
  </si>
  <si>
    <t>https://www.canada.ca/en/services/culture/trade.html</t>
  </si>
  <si>
    <t>https://www.canada.ca/fr/services/culture/commerce.html</t>
  </si>
  <si>
    <t>https://www.canada.ca/en/services/business/permits/federallyregulatedindustrysectors/textilesregulation.html</t>
  </si>
  <si>
    <t>https://www.canada.ca/fr/services/entreprises/permis/secteursindustriereglementationfederale/reglementationtextile.html</t>
  </si>
  <si>
    <t>https://www.canada.ca/en/services/business/permits/federallyregulatedindustrysectors/financialservicesregulation.html</t>
  </si>
  <si>
    <t>https://www.canada.ca/fr/services/entreprises/permis/secteursindustriereglementationfederale/regleservicesfinanciers.html</t>
  </si>
  <si>
    <t>https://www.canada.ca/en/services/business/permits/federallyregulatedindustrysectors/financialservicesregulation/financialtransreporting.html</t>
  </si>
  <si>
    <t>https://www.canada.ca/fr/services/entreprises/permis/secteursindustriereglementationfederale/regleservicesfinanciers/declarationopfinancieres.html</t>
  </si>
  <si>
    <t>https://www.canada.ca/en/services/business/permits/federallyregulatedindustrysectors/servicesregulation.html</t>
  </si>
  <si>
    <t>https://www.canada.ca/fr/services/entreprises/permis/secteursindustriereglementationfederale/reglementationtouchantservices.html</t>
  </si>
  <si>
    <t>https://www.canada.ca/en/services/transport.html</t>
  </si>
  <si>
    <t>https://www.canada.ca/en/services/business/permits/standards.html</t>
  </si>
  <si>
    <t>https://www.canada.ca/fr/services/entreprises/permis/normes.html</t>
  </si>
  <si>
    <t>https://www.canada.ca/en/services/business/permits/intermediaries.html</t>
  </si>
  <si>
    <t>https://www.canada.ca/fr/services/entreprises/permis/intermediaires.html</t>
  </si>
  <si>
    <t>https://www.canada.ca/en/services/business/ip/agents.html</t>
  </si>
  <si>
    <t>https://www.canada.ca/fr/services/entreprises/pi/agents.html</t>
  </si>
  <si>
    <t>https://www.canada.ca/en/services/business/permits/regulatorychange.html</t>
  </si>
  <si>
    <t>https://www.canada.ca/fr/services/entreprises/permis/modificationsreglementaires.html</t>
  </si>
  <si>
    <t>https://www.canada.ca/en/services/business/doing-business.html</t>
  </si>
  <si>
    <t>https://www.canada.ca/fr/services/entreprises/faire-affaire.html</t>
  </si>
  <si>
    <t>https://www.canada.ca/en/services/business/doing-business/how-to-sell.html</t>
  </si>
  <si>
    <t>https://www.canada.ca/fr/services/entreprises/faire-affaire/comment-vendre.html</t>
  </si>
  <si>
    <t>https://www.canada.ca/en/services/business/doing-business/how-to-sell/procurement-policies.html</t>
  </si>
  <si>
    <t>https://www.canada.ca/fr/services/entreprises/faire-affaire/comment-vendre/politiques-matiere-approvisionnement.html</t>
  </si>
  <si>
    <t>https://www.canada.ca/en/services/business/doing-business/procurement-program-initiatives.html</t>
  </si>
  <si>
    <t>https://www.canada.ca/fr/services/entreprises/faire-affaire/programmes-initiatives-approvisionnement.html</t>
  </si>
  <si>
    <t>https://www.canada.ca/en/services/business/doing-business/selling-other-governments.html</t>
  </si>
  <si>
    <t>https://www.canada.ca/fr/services/entreprises/faire-affaire/vendre-autres-gouvernements.html</t>
  </si>
  <si>
    <t>https://www.canada.ca/en/services/business/doing-business/buying-from-government.html</t>
  </si>
  <si>
    <t>https://www.canada.ca/fr/services/entreprises/faire-affaire/acheter-aupres-gouvernement.html</t>
  </si>
  <si>
    <t>https://www.canada.ca/en/services/science/innovation.html</t>
  </si>
  <si>
    <t>https://www.canada.ca/fr/services/science/innovation.html</t>
  </si>
  <si>
    <t>https://www.canada.ca/en/services/business/research.html</t>
  </si>
  <si>
    <t>https://www.canada.ca/fr/services/entreprises/recherche.html</t>
  </si>
  <si>
    <t>https://www.canada.ca/en/services/business/research/conductingmarketresearch.html</t>
  </si>
  <si>
    <t>https://www.canada.ca/fr/services/entreprises/recherche/fairedesetudesdemarche.html</t>
  </si>
  <si>
    <t>https://www.canada.ca/en/services/business/research/directoriescanadiancompanies.html</t>
  </si>
  <si>
    <t>https://www.canada.ca/fr/services/entreprises/recherche/repertoiresentreprisescanadiennes.html</t>
  </si>
  <si>
    <t>https://www.canada.ca/en/services/business/research/industrysectorintelligence.html</t>
  </si>
  <si>
    <t>https://www.canada.ca/fr/services/entreprises/recherche/renseignementssecteurindustrie.html</t>
  </si>
  <si>
    <t>https://www.canada.ca/en/services/business/research/industrysectorintelligence/manufacturingindustries.html</t>
  </si>
  <si>
    <t>https://www.canada.ca/fr/services/entreprises/recherche/renseignementssecteurindustrie/industriesmanufacturieres.html</t>
  </si>
  <si>
    <t>https://www.canada.ca/en/services/business/research/industrysectorintelligence/serviceindustries.html</t>
  </si>
  <si>
    <t>https://www.canada.ca/fr/services/entreprises/recherche/renseignementssecteurindustrie/industriesservices.html</t>
  </si>
  <si>
    <t>https://www.canada.ca/en/services/business/research/industrysectorintelligence/technologyindustries.html</t>
  </si>
  <si>
    <t>https://www.canada.ca/fr/services/entreprises/recherche/renseignementssecteurindustrie/industriestechnologie.html</t>
  </si>
  <si>
    <t>https://www.canada.ca/en/services/business/ip/newtoip.html</t>
  </si>
  <si>
    <t>https://www.canada.ca/fr/services/entreprises/pi/debutantenpi.html</t>
  </si>
  <si>
    <t>https://www.canada.ca/en/services/business/ip/businesstool.html</t>
  </si>
  <si>
    <t>https://www.canada.ca/fr/services/entreprises/pi/outildaffaires.html</t>
  </si>
  <si>
    <t>https://www.canada.ca/en/services/business/ip/trademarks.html</t>
  </si>
  <si>
    <t>https://www.canada.ca/fr/services/entreprises/pi/marques.html</t>
  </si>
  <si>
    <t>https://www.canada.ca/en/services/business/ip/patents.html</t>
  </si>
  <si>
    <t>https://www.canada.ca/fr/services/entreprises/pi/brevets.html</t>
  </si>
  <si>
    <t>https://www.canada.ca/en/services/business/ip/copyright.html</t>
  </si>
  <si>
    <t>https://www.canada.ca/fr/services/entreprises/pi/droitdauteur.html</t>
  </si>
  <si>
    <t>https://www.canada.ca/en/services/business/ip/designs.html</t>
  </si>
  <si>
    <t>https://www.canada.ca/fr/services/entreprises/pi/dessins.html</t>
  </si>
  <si>
    <t>https://www.canada.ca/en/services/business/ip/ict.html</t>
  </si>
  <si>
    <t>https://www.canada.ca/fr/services/entreprises/pi/tci.html</t>
  </si>
  <si>
    <t>https://www.canada.ca/en/services/business/ip/plantbreeders.html</t>
  </si>
  <si>
    <t>https://www.canada.ca/fr/services/entreprises/pi/obtentionsvegetales.html</t>
  </si>
  <si>
    <t>https://www.canada.ca/en/services/business/ip/databases.html</t>
  </si>
  <si>
    <t>https://www.canada.ca/fr/services/entreprises/pi/basedonnees.html</t>
  </si>
  <si>
    <t>https://www.canada.ca/en/services/science/innovation/commercialization.html</t>
  </si>
  <si>
    <t>https://www.canada.ca/fr/services/science/innovation/commercialisation.html</t>
  </si>
  <si>
    <t>https://www.canada.ca/en/services/business/maintaingrowimprovebusiness.html</t>
  </si>
  <si>
    <t>https://www.canada.ca/fr/services/entreprises/maintenirfairecroitreameliorerentreprise.html</t>
  </si>
  <si>
    <t>https://www.canada.ca/en/services/business/maintaingrowimprovebusiness/operationsplanning.html</t>
  </si>
  <si>
    <t>https://www.canada.ca/fr/services/entreprises/maintenirfairecroitreameliorerentreprise/planificationactivites.html</t>
  </si>
  <si>
    <t>https://www.canada.ca/en/services/business/maintaingrowimprovebusiness/supplychainmanagement.html</t>
  </si>
  <si>
    <t>https://www.canada.ca/fr/services/entreprises/maintenirfairecroitreameliorerentreprise/gestionchaineapprovisionnement.html</t>
  </si>
  <si>
    <t>https://www.canada.ca/en/services/business/maintaingrowimprovebusiness/marketingsales.html</t>
  </si>
  <si>
    <t>https://www.canada.ca/fr/services/entreprises/maintenirfairecroitreameliorerentreprise/marketingventes.html</t>
  </si>
  <si>
    <t>https://www.canada.ca/en/services/business/maintaingrowimprovebusiness/managementleadershipstrategicplanning.html</t>
  </si>
  <si>
    <t>https://www.canada.ca/fr/services/entreprises/maintenirfairecroitreameliorerentreprise/leadershipgestionplanificationstrategique.html</t>
  </si>
  <si>
    <t>https://www.canada.ca/en/services/business/maintaingrowimprovebusiness/greeningbusiness.html</t>
  </si>
  <si>
    <t>https://www.canada.ca/fr/services/entreprises/maintenirfairecroitreameliorerentreprise/ameliorerempreinteecologiqueentreprise.html</t>
  </si>
  <si>
    <t>https://www.canada.ca/en/services/business/maintaingrowimprovebusiness/exitingbusiness.html</t>
  </si>
  <si>
    <t>https://www.canada.ca/fr/services/entreprises/maintenirfairecroitreameliorerentreprise/quitterentreprise.html</t>
  </si>
  <si>
    <t>https://www.canada.ca/en/services/business/protecting.html</t>
  </si>
  <si>
    <t>https://www.canada.ca/fr/services/entreprises/proteger.html</t>
  </si>
  <si>
    <t>https://www.canada.ca/fr/services/transport.html</t>
  </si>
  <si>
    <t>5.2.2 Undergraduate and college students</t>
  </si>
  <si>
    <t>5.3.1 &lt;11.6.6 Victims services and funding&gt;</t>
  </si>
  <si>
    <t>5.3.2 &lt;14.1 Manage your money&gt;</t>
  </si>
  <si>
    <t>5.4.1 &lt;5.2.9 Education funding for people with disabilities&gt;</t>
  </si>
  <si>
    <t>5.5.2 &lt;5.7.4 Benefits for Canadians living abroad&gt;</t>
  </si>
  <si>
    <r>
      <t xml:space="preserve">5.2.4 </t>
    </r>
    <r>
      <rPr>
        <b/>
        <sz val="11"/>
        <color theme="1"/>
        <rFont val="Calibri"/>
        <family val="2"/>
        <scheme val="minor"/>
      </rPr>
      <t>Doctorate students and post-doctorate level</t>
    </r>
  </si>
  <si>
    <t>5.2.5 &lt;1.2.3 Support for apprentices&gt;</t>
  </si>
  <si>
    <t>5.2.6 Student grants</t>
  </si>
  <si>
    <t>5.2.7 Scholarships</t>
  </si>
  <si>
    <t>5.2.8 Education funding for people with disabilities</t>
  </si>
  <si>
    <t>5.2.9 &lt;14.4 Education funding&gt;</t>
  </si>
  <si>
    <t>5.2.10 Education savings</t>
  </si>
  <si>
    <t>5.3.1 &lt;11.6.6 Services aux victimes et financement&gt;</t>
  </si>
  <si>
    <t>5.3.2 &lt;14.1 Gérer votre argent&gt;</t>
  </si>
  <si>
    <t>5.4.1 &lt;5.2.9 Financement des études pour les personnes handicapées&gt;</t>
  </si>
  <si>
    <t>5.5.2 &lt;5.7.4 Prestations pour les Canadiens vivant à l'étranger&gt;</t>
  </si>
  <si>
    <r>
      <t xml:space="preserve">5.2.4 </t>
    </r>
    <r>
      <rPr>
        <b/>
        <sz val="11"/>
        <color theme="1"/>
        <rFont val="Calibri"/>
        <family val="2"/>
        <scheme val="minor"/>
      </rPr>
      <t>Étudiants au doctorat et au niveau postdoctoral</t>
    </r>
  </si>
  <si>
    <t>5.2.5 &lt;1.2.3 Soutien fourni aux apprentis&gt;</t>
  </si>
  <si>
    <t>5.2.6 Subventions pour étudiants</t>
  </si>
  <si>
    <t>5.2.7 Bourses</t>
  </si>
  <si>
    <t>5.2.8 Financement des études pour les personnes handicapées</t>
  </si>
  <si>
    <t>5.2.9 &lt;14.4 Financement des études&gt;</t>
  </si>
  <si>
    <t>https://www.canada.ca/en/services/benefits.html</t>
  </si>
  <si>
    <t>https://www.canada.ca/fr/services/prestations.html</t>
  </si>
  <si>
    <t>https://www.canada.ca/en/services/benefits/ei.html</t>
  </si>
  <si>
    <t>https://www.canada.ca/fr/services/prestations/ae.html</t>
  </si>
  <si>
    <t>https://www.canada.ca/en/services/benefits/education.html</t>
  </si>
  <si>
    <t>https://www.canada.ca/fr/services/prestations/etudes.html</t>
  </si>
  <si>
    <t>https://www.canada.ca/en/services/benefits/education/highschool.html</t>
  </si>
  <si>
    <t>https://www.canada.ca/fr/services/prestations/etudes/secondaire.html</t>
  </si>
  <si>
    <t>https://www.canada.ca/en/services/benefits/education/undergraduate.html</t>
  </si>
  <si>
    <t>https://www.canada.ca/fr/services/prestations/etudes/premier.html</t>
  </si>
  <si>
    <t>https://www.canada.ca/en/services/benefits/education/graduate.html</t>
  </si>
  <si>
    <t>https://www.canada.ca/fr/services/prestations/etudes/superieur.html</t>
  </si>
  <si>
    <t>https://www.canada.ca/en/services/benefits/education/doctorate.html</t>
  </si>
  <si>
    <t>https://www.canada.ca/fr/services/prestations/etudes/doctorat.html</t>
  </si>
  <si>
    <t>https://www.canada.ca/en/services/benefits/education/grants.html</t>
  </si>
  <si>
    <t>https://www.canada.ca/fr/services/prestations/etudes/subventions.html</t>
  </si>
  <si>
    <t>https://www.canada.ca/en/services/benefits/education/scholarships.html</t>
  </si>
  <si>
    <t>https://www.canada.ca/fr/services/prestations/etudes/bourses.html</t>
  </si>
  <si>
    <t>https://www.canada.ca/en/services/benefits/disability/education.html</t>
  </si>
  <si>
    <t>https://www.canada.ca/fr/services/prestations/handicap/etudes.html</t>
  </si>
  <si>
    <t>https://www.canada.ca/en/services/finance/educationfunding.html</t>
  </si>
  <si>
    <t>https://www.canada.ca/fr/services/finance/financementetudes.html</t>
  </si>
  <si>
    <t>https://www.canada.ca/en/services/benefits/education/savings.html</t>
  </si>
  <si>
    <t>https://www.canada.ca/fr/services/prestations/etudes/epargne.html</t>
  </si>
  <si>
    <t>https://www.canada.ca/en/services/benefits/family.html</t>
  </si>
  <si>
    <t>https://www.canada.ca/fr/services/prestations/famille.html</t>
  </si>
  <si>
    <t>https://www.canada.ca/en/services/benefits/disability.html</t>
  </si>
  <si>
    <t>https://www.canada.ca/fr/services/prestations/handicap.html</t>
  </si>
  <si>
    <t>https://www.canada.ca/en/services/benefits/publicpensions.html</t>
  </si>
  <si>
    <t>https://www.canada.ca/fr/services/prestations/pensionspubliques.html</t>
  </si>
  <si>
    <t>https://www.canada.ca/en/financial-consumer-agency/services/retirement-planning.html</t>
  </si>
  <si>
    <t>https://www.canada.ca/fr/agence-consommation-matiere-financiere/services/planification-retraite.html</t>
  </si>
  <si>
    <t>https://www.canada.ca/en/services/benefits/housing.html</t>
  </si>
  <si>
    <t>https://www.canada.ca/fr/services/prestations/logement.html</t>
  </si>
  <si>
    <t>https://www.canada.ca/en/services/benefits/audience.html</t>
  </si>
  <si>
    <t>https://www.canada.ca/fr/services/prestations/clientele.html</t>
  </si>
  <si>
    <t>https://www.canada.ca/en/services/benefits/audience/indigenous.html</t>
  </si>
  <si>
    <t>https://www.canada.ca/fr/services/prestations/clientele/autochtone.html</t>
  </si>
  <si>
    <t>https://www.canada.ca/en/services/benefits/audience/canadiansabroad.html</t>
  </si>
  <si>
    <t>https://www.canada.ca/fr/services/prestations/clientele/canadiansetranger.html</t>
  </si>
  <si>
    <t>https://www.canada.ca/en/treasury-board-secretariat/topics/benefit-plans.html</t>
  </si>
  <si>
    <t>https://www.canada.ca/fr/secretariat-conseil-tresor/sujets/regimes-assurance.html</t>
  </si>
  <si>
    <t>https://www.canada.ca/en/services/benefits/audience/forces.html</t>
  </si>
  <si>
    <t>https://www.canada.ca/fr/services/prestations/clientele/forces.html</t>
  </si>
  <si>
    <t>https://www.canada.ca/en/services/benefits/audience/veterans.html</t>
  </si>
  <si>
    <t>https://www.canada.ca/fr/services/prestations/clientele/ancienscombattants.html</t>
  </si>
  <si>
    <t>https://www.canada.ca/en/services/policing/victims/servicesfunding.html</t>
  </si>
  <si>
    <t>https://www.canada.ca/fr/services/police/victimes/servicesfinancement.html</t>
  </si>
  <si>
    <t>https://www.canada.ca/en/services/finance/manage.html</t>
  </si>
  <si>
    <t>https://www.canada.ca/fr/services/finance/gerer.html</t>
  </si>
  <si>
    <t>6.2.2.1 Technical documents on labelling requirements</t>
  </si>
  <si>
    <t>6.2.2.2 Understanding food labels</t>
  </si>
  <si>
    <t>6.3.1.1.2.1.1 Drug identification numbers (DINs)</t>
  </si>
  <si>
    <t>6.3.2 Inspecting and monitoring drug and health products</t>
  </si>
  <si>
    <t>6.3.3.2 Cannabis for medical purposes</t>
  </si>
  <si>
    <t>6.3.3.2.1 Accessing cannabis for medical purposes</t>
  </si>
  <si>
    <t>6.3.3.2.1.1 Getting cannabis from a licensed producer</t>
  </si>
  <si>
    <t>6.3.3.2.1.2 Production of cannabis for your own medical purposes</t>
  </si>
  <si>
    <t>6.3.3.2.2 Cannabis regulations for licensed producers</t>
  </si>
  <si>
    <t>6.3.3.3 Medical procedures</t>
  </si>
  <si>
    <t>6.3.3.4 Drug and health products available in Canada</t>
  </si>
  <si>
    <t>6.3.3.4.1 Natural health products</t>
  </si>
  <si>
    <t>6.3.3.4.2 Drugs and medical devices</t>
  </si>
  <si>
    <t>6.4 Product safety</t>
  </si>
  <si>
    <t>6.4.1 Consumer products</t>
  </si>
  <si>
    <t>6.4.1.1 Consumer product safety education</t>
  </si>
  <si>
    <t>6.4.1.1.1 Nursery products</t>
  </si>
  <si>
    <t>6.4.1.1.2 Toy safety</t>
  </si>
  <si>
    <t>6.4.1.1.3 Household products</t>
  </si>
  <si>
    <t>6.4.1.1.4 Sporting and athletic products</t>
  </si>
  <si>
    <t>6.4.1.1.5 Cosmetics</t>
  </si>
  <si>
    <t>6.4.1.1.6 Road safety</t>
  </si>
  <si>
    <t>6.4.1.2 Meeting consumer product and cosmetic requirements</t>
  </si>
  <si>
    <t>6.4.2 Pest control products</t>
  </si>
  <si>
    <t>6.4.2.1 Using pesticides</t>
  </si>
  <si>
    <t>6.4.2.1.1 About pesticides</t>
  </si>
  <si>
    <t>6.4.2.1.2 Pest Control Tips</t>
  </si>
  <si>
    <t>6.4.2.1.3 Using pesticides at work</t>
  </si>
  <si>
    <t>6.4.3 Chemical safety</t>
  </si>
  <si>
    <t>6.4.3.1 Chemicals and your health</t>
  </si>
  <si>
    <t>6.4.3.1.1 Chemicals and product safety</t>
  </si>
  <si>
    <t>6.4.3.2 Safe handling of chemicals</t>
  </si>
  <si>
    <t>6.5 Diseases and conditions</t>
  </si>
  <si>
    <t>6.5.1 Diseases</t>
  </si>
  <si>
    <t>6.5.1.1 Airborne allergies</t>
  </si>
  <si>
    <t>6.5.1.2 Autism spectrum disorder (ASD)</t>
  </si>
  <si>
    <t>6.5.1.3 Avian influenza (H5N1)</t>
  </si>
  <si>
    <t>6.5.1.4 Avian influenza A(H7N9)</t>
  </si>
  <si>
    <t>6.5.1.5 Blastomycosis</t>
  </si>
  <si>
    <t>6.5.1.6 Chagas disease (American trypanosomiasis)</t>
  </si>
  <si>
    <t>6.5.1.7 Chikungunya</t>
  </si>
  <si>
    <t>6.5.1.8 Cyclosporiasis (Cyclospora)</t>
  </si>
  <si>
    <t>6.5.1.9 Ebola virus disease</t>
  </si>
  <si>
    <t>6.5.1.10 Flu (influenza)</t>
  </si>
  <si>
    <t>6.5.1.10.1 Influenza surveillance</t>
  </si>
  <si>
    <t>6.5.2 &lt;6.2.4 Food allergies and intolerances&gt;</t>
  </si>
  <si>
    <t>6.6 Healthy living</t>
  </si>
  <si>
    <t>6.6.1 Immunization and vaccines</t>
  </si>
  <si>
    <t>6.6.1.1 Vaccination for children</t>
  </si>
  <si>
    <t>6.6.2 Substance abuse</t>
  </si>
  <si>
    <t>6.6.2.1 About substance abuse</t>
  </si>
  <si>
    <t>6.6.2.2 Controlled and illegal drugs</t>
  </si>
  <si>
    <t>6.6.2.3 Prescription drug abuse</t>
  </si>
  <si>
    <t>6.6.2.4 Get help</t>
  </si>
  <si>
    <t>6.6.2.5 Talking about drugs</t>
  </si>
  <si>
    <t>6.6.3 Healthy pregnancy</t>
  </si>
  <si>
    <t>6.6.3.1 Pregnancy</t>
  </si>
  <si>
    <t>6.6.3.2 Fertility</t>
  </si>
  <si>
    <t>6.6.3.3 Multiple births</t>
  </si>
  <si>
    <t>6.6.3.4 Egg, sperm and embryo donation</t>
  </si>
  <si>
    <t>6.6.3.5 Pregnancy for First Nation and Inuit women</t>
  </si>
  <si>
    <t>6.6.4 Smoking and tobacco</t>
  </si>
  <si>
    <t>6.6.4.1 Quit smoking</t>
  </si>
  <si>
    <t>6.6.4.1.1 Quit smoking now</t>
  </si>
  <si>
    <t>6.6.4.1.2 Tips to help someone quit smoking</t>
  </si>
  <si>
    <t>6.6.4.2 Effects of smoking</t>
  </si>
  <si>
    <t>6.6.4.2.1 Smoking-related diseases</t>
  </si>
  <si>
    <t>6.6.4.2.2 Smoking and your body</t>
  </si>
  <si>
    <t>6.6.4.3 Tobacco products and labelling</t>
  </si>
  <si>
    <t>6.6.4.3.1 Tobacco product labelling and sales data</t>
  </si>
  <si>
    <t>6.6.4.3.2 Tobacco products</t>
  </si>
  <si>
    <t>6.6.4.4 Prevent smoking</t>
  </si>
  <si>
    <t>6.6.4.4.1 Keep children smoke-free</t>
  </si>
  <si>
    <t>6.6.4.5 Avoid second-hand smoke</t>
  </si>
  <si>
    <t>6.6.4.5.1 Second-hand smoke exposure during pregnancy</t>
  </si>
  <si>
    <t>6.6.4.5.2 Second-hand smoke</t>
  </si>
  <si>
    <t>6.6.4.6 Smoking and tobacco use data</t>
  </si>
  <si>
    <t>6.6.4.6.1 Tobacco use statistics</t>
  </si>
  <si>
    <t>6.6.5 Health and the environment</t>
  </si>
  <si>
    <t>6.6.5.1 Home and garden safety</t>
  </si>
  <si>
    <t>6.6.5.2 Air quality</t>
  </si>
  <si>
    <t>6.6.6 Childhood obesity</t>
  </si>
  <si>
    <t>6.6.7 Boating and water safety</t>
  </si>
  <si>
    <t>6.6.8 Infant care</t>
  </si>
  <si>
    <t>6.6.9 Being active</t>
  </si>
  <si>
    <t>6.6.10 Safe sleep</t>
  </si>
  <si>
    <t>6.6.11 Sexual health</t>
  </si>
  <si>
    <t>6.6.12 Injury prevention</t>
  </si>
  <si>
    <t>6.6.13 Mental health and wellness</t>
  </si>
  <si>
    <t>6.6.13.1 Improving your mental health</t>
  </si>
  <si>
    <t>6.6.13.1.1 Mental health and wellness for all ages</t>
  </si>
  <si>
    <t>6.6.13.2 Mental illness</t>
  </si>
  <si>
    <t>6.6.13.3 Mental health services</t>
  </si>
  <si>
    <t>6.6.13.4 Suicide prevention</t>
  </si>
  <si>
    <t>6.6.14 &lt;3.6.3 Travel health and safety&gt;</t>
  </si>
  <si>
    <t>6.6.15 Oral health</t>
  </si>
  <si>
    <t>6.6.15.1 Taking care of your teeth and mouth</t>
  </si>
  <si>
    <t>6.6.15.2 Oral diseases and conditions</t>
  </si>
  <si>
    <t>6.6.15.3 First Nations and Inuit dental benefit information</t>
  </si>
  <si>
    <t>6.7 Aboriginal health</t>
  </si>
  <si>
    <t>6.7.1 Health care services for First Nations and Inuit</t>
  </si>
  <si>
    <t>6.7.3 Environmental and Aboriginal health</t>
  </si>
  <si>
    <t>6.7.4 Nutrition, food safety and Aboriginal health</t>
  </si>
  <si>
    <t>6.7.5 Mental health, addictions and Aboriginal health</t>
  </si>
  <si>
    <t>6.7.6 Diseases, conditions and Aboriginal health</t>
  </si>
  <si>
    <t>6.7.7 Aboriginal family health</t>
  </si>
  <si>
    <t>6.8 Health system and services</t>
  </si>
  <si>
    <t>6.9 Science, research and data</t>
  </si>
  <si>
    <t>6.9.1 Health science and research</t>
  </si>
  <si>
    <t>6.9.2 Data</t>
  </si>
  <si>
    <t>6.9.2.2 Canadian Student Tobacco, Alcohol and Drugs Survey</t>
  </si>
  <si>
    <t>6.9.3 Monitoring and surveillance</t>
  </si>
  <si>
    <t>6.9.4 Determinants of health</t>
  </si>
  <si>
    <t>6.1.1.1 &lt;3.6.3 Travel health and safety&gt;</t>
  </si>
  <si>
    <t>6.1.7.1.2 &lt;11.6.6 Victims services and funding&gt;</t>
  </si>
  <si>
    <t>6.1.7.1.3 What to do if someone you know is being abused</t>
  </si>
  <si>
    <t>6.1.7.1.4 How to recognize abuse</t>
  </si>
  <si>
    <t>6.1.7.2.1 &lt;6.1.7.3.3 Education and awareness tools on violence and abuse&gt;</t>
  </si>
  <si>
    <t>6.1.7.2.2 &lt;6.1.7.4 Funding for violence and abuse prevention programs&gt;</t>
  </si>
  <si>
    <t>6.2.1.3.1 &lt;6.2.3.1 Food recalls and alerts&gt;</t>
  </si>
  <si>
    <t>6.2.3.2.1.1 &lt;6.4.1.17 Listeriosis (Listeria)&gt;</t>
  </si>
  <si>
    <t>6.2.3.2.1.2 &lt;6.4.1.24 Salmonellosis (Salmonella)&gt;</t>
  </si>
  <si>
    <t>6.3.3.2.3 On cannabis for law enforcement and municipalities</t>
  </si>
  <si>
    <t>6.3.3.4.2.1 &lt;6.3.3.1 Antibiotic (antimicrobial) resistance&gt;</t>
  </si>
  <si>
    <t>6.3.3.4.2.3 Children and medication</t>
  </si>
  <si>
    <t>6.4.1.1.7 &lt;6.4.3.1.1 Chemicals and product safety&gt;</t>
  </si>
  <si>
    <t>6.4.1.1.8 &lt;6.1.6.4.1 Consumer radiation&gt;</t>
  </si>
  <si>
    <t>6.5.1.11 &lt;6.2.3.2.1 Food poisoning&gt;</t>
  </si>
  <si>
    <t>6.5.1.12 Hantaviruses</t>
  </si>
  <si>
    <t>6.5.1.13 Hepatitis C</t>
  </si>
  <si>
    <t>6.5.1.14 Hepatitis D</t>
  </si>
  <si>
    <t>6.5.1.15 Hepatitis E</t>
  </si>
  <si>
    <t>6.5.1.16 HIV and AIDS</t>
  </si>
  <si>
    <t>6.5.1.17 Japanese encephalitis</t>
  </si>
  <si>
    <t>6.5.1.18 Listeriosis (Listeria)</t>
  </si>
  <si>
    <t>6.5.1.19 Lyme disease</t>
  </si>
  <si>
    <t>6.5.1.20 Malaria</t>
  </si>
  <si>
    <t>6.5.1.21 Measles</t>
  </si>
  <si>
    <t>6.5.1.22 Middle East respiratory syndrome (MERS)</t>
  </si>
  <si>
    <t>6.5.1.23 Non-polio enterovirus infections</t>
  </si>
  <si>
    <t>6.5.1.24 Rubella</t>
  </si>
  <si>
    <t>6.5.1.25 Salmonellosis (Salmonella)</t>
  </si>
  <si>
    <t>6.5.1.26 Seoul virus</t>
  </si>
  <si>
    <t>6.5.1.27 Tick-borne encephalitis (TBE)</t>
  </si>
  <si>
    <t>6.5.1.28 Tuberculosis (TB)</t>
  </si>
  <si>
    <t>6.5.1.29 Valley fever (coccidioidomycosis)</t>
  </si>
  <si>
    <t>6.5.1.30 West Nile virus</t>
  </si>
  <si>
    <t>6.5.1.31 Zika virus</t>
  </si>
  <si>
    <t>6.6.1.2 &lt;6.4.1.10 Flu (influenza)&gt;</t>
  </si>
  <si>
    <t>6.6.5.3 &lt;6.4.2.1.2 Pest control tips&gt;</t>
  </si>
  <si>
    <t>6.6.5.4 Sun safety</t>
  </si>
  <si>
    <t>6.6.5.5 Water quality and health</t>
  </si>
  <si>
    <t>6.6.5.5.1 Drinking water</t>
  </si>
  <si>
    <t>6.6.5.5.2 Wastewater and Health</t>
  </si>
  <si>
    <t>6.7.4.1 &lt;6.2 Food and nutrition&gt;</t>
  </si>
  <si>
    <t>6.8.1 Health care system</t>
  </si>
  <si>
    <t>6.8.2 Health services</t>
  </si>
  <si>
    <t>6.8.3 Funding</t>
  </si>
  <si>
    <t>6.8.4 Training</t>
  </si>
  <si>
    <t>6.8.5 Consultations</t>
  </si>
  <si>
    <t>6.8.2.1 Nursing careers</t>
  </si>
  <si>
    <t>6.8.2.1.1 Working as a nurse in a remote and/or isolated community</t>
  </si>
  <si>
    <t>6.8.2.1.2 Living in a remote and/or isolated community</t>
  </si>
  <si>
    <t>6.8.2.1.1.1 First-hand working experiences from nurses</t>
  </si>
  <si>
    <t>6.8.2.1.2.1 First-hand experiences from nurses living in remote and/or isolated communities</t>
  </si>
  <si>
    <t>6.8.5.1 Proposed food label changes</t>
  </si>
  <si>
    <t>6.1.7.2 Prévenir la violence et l'abus</t>
  </si>
  <si>
    <t>6.1.7.3 Renseignez-vous sur la violence et l'abus</t>
  </si>
  <si>
    <t>6.2.1.1 Les guides alimentaires du Canada</t>
  </si>
  <si>
    <t>6.2.2.1 Documents techniques sur les exigences d'étiquetage</t>
  </si>
  <si>
    <t>6.2.2.2 Comprendre l'étiquetage des aliments</t>
  </si>
  <si>
    <t>6.3.3.2 Cannabis à des fins médicales</t>
  </si>
  <si>
    <t>6.3.3.2.1 Accéder à du cannabis à des fins médicales</t>
  </si>
  <si>
    <t>6.3.3.2.2 Règlements sur le cannabis pour producteurs autorisés</t>
  </si>
  <si>
    <t>6.3.3.2.2 Le cannabis pour agences d'application de la loi et municipalités</t>
  </si>
  <si>
    <t>6.3.3.3 Procédures médicales</t>
  </si>
  <si>
    <t>6.3.3.4 Produits de santé disponible au Canada</t>
  </si>
  <si>
    <t>6.3.3.4.1 Produits de santé naturels</t>
  </si>
  <si>
    <t>6.3.3.4.2 Médicaments et appareils médicaux</t>
  </si>
  <si>
    <t>6.4 Sécurité des produits</t>
  </si>
  <si>
    <t>6.4.1 Produits de consommation</t>
  </si>
  <si>
    <t>6.4.1.1 Renseignements sur la sécurité des produits</t>
  </si>
  <si>
    <t>6.4.1.1.1 Produits pour bébés</t>
  </si>
  <si>
    <t>6.4.1.1.2 Sécurité des jouets</t>
  </si>
  <si>
    <t>6.4.1.1.3 Produits ménagers</t>
  </si>
  <si>
    <t>6.4.1.1.4 Articles de sport et d'athlétisme</t>
  </si>
  <si>
    <t>6.4.1.1.5 Cosmétiques</t>
  </si>
  <si>
    <t>6.4.1.1.6 Sécurité routière</t>
  </si>
  <si>
    <t>6.4.1.2 Respect des exigences relatives aux produits de consommation et aux cosmétiques</t>
  </si>
  <si>
    <t>6.4.2 Produits antiparasitaires</t>
  </si>
  <si>
    <t>6.4.2.1 Utilisation de pesticides</t>
  </si>
  <si>
    <t>6.4.2.1.1 Au sujet des pesticides</t>
  </si>
  <si>
    <t>6.4.2.1.2 Conseils pour le contrôle des parasites</t>
  </si>
  <si>
    <t>6.4.2.1.3 Emploi des pesticides au travail</t>
  </si>
  <si>
    <t>6.4.3 Sécurité des produits chimiques</t>
  </si>
  <si>
    <t>6.4.3.1 Les substances chimiques et votre santé</t>
  </si>
  <si>
    <t>6.4.3.1.1 Sécurité des produits et substances chimiques</t>
  </si>
  <si>
    <t>6.4.3.2 Manipulation sécuritaire des produits chimiques</t>
  </si>
  <si>
    <t>6.5 Maladies et affections</t>
  </si>
  <si>
    <t>6.5.1 Maladies</t>
  </si>
  <si>
    <t>6.5.1.1 Allergies aérogènes</t>
  </si>
  <si>
    <t>6.5.1.2 Trouble du spectre autistique (TSA)</t>
  </si>
  <si>
    <t>6.5.1.3 L'influenza aviaire (H5N1)</t>
  </si>
  <si>
    <t>6.5.1.4 Grippe aviaire A(H7N9)</t>
  </si>
  <si>
    <t>6.5.1.5 Blastomycose</t>
  </si>
  <si>
    <t>6.5.1.6 Maladie de Chagas (trypanosomiase américaine)</t>
  </si>
  <si>
    <t>6.5.1.8 Cyclosporose (Cyclospora)</t>
  </si>
  <si>
    <t>6.5.1.9 Maladie à virus Ebola</t>
  </si>
  <si>
    <t>6.5.1.10 Grippe (influenza)</t>
  </si>
  <si>
    <t>6.5.1.10.1 Surveillance de l'influenza</t>
  </si>
  <si>
    <t>6.5.2 &lt;6.2.4 Les allergies alimentaires et les intolérances alimentaires&gt;</t>
  </si>
  <si>
    <t>6.6 Vie saine</t>
  </si>
  <si>
    <t>6.6.1 Immunisation et vaccins</t>
  </si>
  <si>
    <t>6.6.1.1 Vaccinations pour enfants</t>
  </si>
  <si>
    <t>6.6.2 Toxicomanie</t>
  </si>
  <si>
    <t>6.6.2 Abus de substances</t>
  </si>
  <si>
    <t>6.6.2.1 Au sujet de l'abus de substances</t>
  </si>
  <si>
    <t>6.6.2.2 Drogues illicites et réglementées</t>
  </si>
  <si>
    <t>6.6.2.3 Abus de médicaments d'ordonnance</t>
  </si>
  <si>
    <t>6.6.2.4 Obtenir de l'aide</t>
  </si>
  <si>
    <t>6.6.2.5 Les drogues, on en parle</t>
  </si>
  <si>
    <t>6.6.3 Grossesse en santé</t>
  </si>
  <si>
    <t>6.6.3.1 Grossesse</t>
  </si>
  <si>
    <t>6.6.3.2 Fertilité</t>
  </si>
  <si>
    <t>6.6.3.3 Naissances multiples</t>
  </si>
  <si>
    <t>6.6.3.4 Dons de sperme, d'ovules ou d'embryons</t>
  </si>
  <si>
    <t>6.6.3.5 Grossesse chez les femmes des Premières Nations et les femmes Inuits</t>
  </si>
  <si>
    <t>6.6.4 Tabagisme et tabac</t>
  </si>
  <si>
    <t>6.6.4 Tabagisme</t>
  </si>
  <si>
    <t>6.6.4.1 Cesser de fumer</t>
  </si>
  <si>
    <t>6.6.4.1.1 Cesser de fumer dès aujourd'hui</t>
  </si>
  <si>
    <t>6.6.4.1.2 Conseils pour aider quelqu'un à cesser de fumer</t>
  </si>
  <si>
    <t>6.6.4.2 Effets du tabagisme</t>
  </si>
  <si>
    <t>6.6.4.2.1 Maladies liées au tabagisme</t>
  </si>
  <si>
    <t>6.6.4.2.2 Le tabagisme et votre organisme</t>
  </si>
  <si>
    <t>6.6.4.3 Produits du tabac et leur étiquetage</t>
  </si>
  <si>
    <t>6.6.4.3 Étiquetage des produits du tabac</t>
  </si>
  <si>
    <t>6.6.4.3.1 Étiquetage des produits du tabac et données des ventes</t>
  </si>
  <si>
    <t>6.6.4.3.2 Produits du tabac</t>
  </si>
  <si>
    <t>6.6.4.4 Prévention du tabagisme</t>
  </si>
  <si>
    <t>6.6.4.4.1 Garder les enfants loin de la cigarette</t>
  </si>
  <si>
    <t>6.6.4.5 Éviter la fumée secondaire</t>
  </si>
  <si>
    <t>6.6.4.5.1 Exposition à la fumée secondaire pendant la grossesse</t>
  </si>
  <si>
    <t>6.6.4.5.2 Éliminer la fumée secondaire</t>
  </si>
  <si>
    <t>6.6.4.6 Données sur le tabagisme et l'usage du tabac</t>
  </si>
  <si>
    <t>6.6.4.6 Données et statistiques sur le tabagisme et le tabac</t>
  </si>
  <si>
    <t>6.6.4.6.1 Statistiques sur l'usage du tabac</t>
  </si>
  <si>
    <t>6.6.5 La santé et l'environnement</t>
  </si>
  <si>
    <t>6.6.5.1 Sécurité à la maison et dans le jardin</t>
  </si>
  <si>
    <t>6.6.5.2 La qualité de l'air</t>
  </si>
  <si>
    <t>6.6.6 Obésité juvénile</t>
  </si>
  <si>
    <t>6.6.7 Sécurité nautique</t>
  </si>
  <si>
    <t>6.6.8 Soins des nourrissons</t>
  </si>
  <si>
    <t>6.6.9 Être actif</t>
  </si>
  <si>
    <t>6.6.10 Sommeil sécuritaire</t>
  </si>
  <si>
    <t>6.6.11 Santé sexuelle</t>
  </si>
  <si>
    <t>6.6.12 Prévention des blessures</t>
  </si>
  <si>
    <t>6.6.13 Santé mentale et bien-être</t>
  </si>
  <si>
    <t>6.6.14 &lt;3.6.3 Santé et sécurité en voyage&gt;</t>
  </si>
  <si>
    <t>6.6.15 Santé buccodentaire</t>
  </si>
  <si>
    <t>6.6.15.1 Prendre soin de sa bouche et de ses dents</t>
  </si>
  <si>
    <t>6.6.15.2 Les maladies buccodentaires</t>
  </si>
  <si>
    <t>6.6.15.3 Information sur les assurances dentaires pour les Premières Nations et les Inuits</t>
  </si>
  <si>
    <t>6.7 Santé des autochtones</t>
  </si>
  <si>
    <t>6.7.1 Services de soins de santé pour les Premières Nations et les Inuits</t>
  </si>
  <si>
    <t>6.7 Santé des Autochtones</t>
  </si>
  <si>
    <t>6.7.3 Environnement et santé des Autochtones</t>
  </si>
  <si>
    <t>6.7.4 Nutrition et salubrité des aliments chez les Autochtones</t>
  </si>
  <si>
    <t>6.7.5 Santé mentale, dépendances et santé des Autochtones</t>
  </si>
  <si>
    <t>6.7.6 Maladies, affections et santé des Autochtones</t>
  </si>
  <si>
    <t>6.7.7 Santé familiale des Autochtones</t>
  </si>
  <si>
    <t>6.8 Système et services de santé</t>
  </si>
  <si>
    <t>6.9 Science, recherche et données</t>
  </si>
  <si>
    <t>6.9.1 Science et recherche en santé</t>
  </si>
  <si>
    <t>6.9.2 Données</t>
  </si>
  <si>
    <t>6.9.3 Contrôle et surveillance</t>
  </si>
  <si>
    <t>6.9.4 Déterminants de la santé</t>
  </si>
  <si>
    <t>6.1.1.1 &lt;3.6.3 Santé et sécurité en voyage&gt;</t>
  </si>
  <si>
    <t>6.1.7.1.2 &lt;11.6.6 Services aux victimes et financement&gt;</t>
  </si>
  <si>
    <t>6.1.7.1.3 Que faire si quelqu'un que vous connaissez est victime d'abus</t>
  </si>
  <si>
    <t>6.1.7.1.4 Comment identifier l'abus</t>
  </si>
  <si>
    <t>6.1.7.2.1 &lt;6.1.7.3.3 Outils pour l'éducation et de la sensibilisation sur la violence et l'abus&gt;</t>
  </si>
  <si>
    <t>6.2.1.3.1 &lt;6.2.3.1 Rappels et avis de sécurité concernant les aliments&gt;</t>
  </si>
  <si>
    <t>6.2.3.2.1.1 &lt;6.4.1.17 Listériose (Infection à listérias)&gt;</t>
  </si>
  <si>
    <t>6.2.3.2.1.2 &lt;6.4.1.24 Salmonellose (Salmonella)&gt;</t>
  </si>
  <si>
    <t>6.3.3.4.2.1 &lt;6.3.3.1 Résistance aux antibiotiques (antimicrobiens)&gt;</t>
  </si>
  <si>
    <t>6.3.3.4.2.3 Enfants et médicaments</t>
  </si>
  <si>
    <t>6.4.1.1.7 &lt;6.4.3.1.1 Sécurité des produits et substances chimiques&gt;</t>
  </si>
  <si>
    <t>6.4.1.1.8 &lt;6.1.6.4.1 La radiation et les consommateurs&gt;</t>
  </si>
  <si>
    <t>6.5.1.11 &lt;6.2.3.2.1 Intoxication alimentaire&gt;</t>
  </si>
  <si>
    <t>6.5.1.12 Hantavirus</t>
  </si>
  <si>
    <t>6.5.1.13 Hépatite C</t>
  </si>
  <si>
    <t>6.5.1.14 Hépatite D</t>
  </si>
  <si>
    <t>6.5.1.15 Hépatite E</t>
  </si>
  <si>
    <t>6.5.1.16 VIH et SIDA</t>
  </si>
  <si>
    <t>6.5.1.17 Encéphalite japonaise</t>
  </si>
  <si>
    <t>6.5.1.18 Listériose (Infection à listérias)</t>
  </si>
  <si>
    <t>6.5.1.19 Maladie de Lyme</t>
  </si>
  <si>
    <t>6.5.1.20 Paludisme</t>
  </si>
  <si>
    <t>6.5.1.21 Rougeole</t>
  </si>
  <si>
    <t>6.5.1.22 Syndrome respiratoire du Moyen-Orient (SRMO)</t>
  </si>
  <si>
    <t>6.5.1.23 Infections à entérovirus non poliomyélitique</t>
  </si>
  <si>
    <t>6.5.1.24 Rubéole</t>
  </si>
  <si>
    <t>6.5.1.25 Salmonellose (Salmonella)</t>
  </si>
  <si>
    <t>6.5.1.26 Virus Séoul</t>
  </si>
  <si>
    <t>6.5.1.27 L'encéphalite à tiques (ET)</t>
  </si>
  <si>
    <t>6.5.1.28 Tuberculose</t>
  </si>
  <si>
    <t>6.5.1.29 Fièvre du désert (coccidioïdomycose)</t>
  </si>
  <si>
    <t>6.5.1.30 Virus du Nil occidental</t>
  </si>
  <si>
    <t>6.5.1.31 Virus Zika</t>
  </si>
  <si>
    <t>6.6.1.2 &lt;6.4.1.10 Grippe (influenza)&gt;</t>
  </si>
  <si>
    <t>6.6.5.3 &lt;6.4.2.1.2 Conseils pour le contrôle des parasites&gt;</t>
  </si>
  <si>
    <t>6.6.5.4 Sécurité au soleil</t>
  </si>
  <si>
    <t>6.6.5.5 Qualité de l'eau et santé</t>
  </si>
  <si>
    <t>6.6.5.5.1 Eau potable</t>
  </si>
  <si>
    <t>6.6.5.5.2 Eaux usées et santé</t>
  </si>
  <si>
    <t>6.6.13.1 Améliorer sa santé mentale</t>
  </si>
  <si>
    <t>6.6.13.2 Maladie mentale</t>
  </si>
  <si>
    <t>6.6.13.3 Services de santé mentale</t>
  </si>
  <si>
    <t>6.6.13.4 Prévention du suicide</t>
  </si>
  <si>
    <t>6.6.13.1.1 Santé mentale et bien être pour tous</t>
  </si>
  <si>
    <t>6.7.4.1 &lt;6.2 Aliments et nutrition&gt;</t>
  </si>
  <si>
    <t>6.8.1 Système de soins de santé</t>
  </si>
  <si>
    <t>6.8.2 Services de soins de santé</t>
  </si>
  <si>
    <t>6.8.2.1 Carrières en soins infirmiers</t>
  </si>
  <si>
    <t>6.8.2.2 Soins de santé primaires</t>
  </si>
  <si>
    <t>6.8.2.3 Services de santé non assurés pour les Premières Nations et les Inuits</t>
  </si>
  <si>
    <t>6.8.2.4 Soins à domicile et soins continus</t>
  </si>
  <si>
    <t>6.8.2.5 Soins en fin de vie</t>
  </si>
  <si>
    <t>6.8.2.6 Qualité des soins</t>
  </si>
  <si>
    <t>6.8.2.1.1 Être infirmière dans une communauté éloignée ou isolée</t>
  </si>
  <si>
    <t>6.8.2.1.2 La vie dans une communauté éloignée ou isolée</t>
  </si>
  <si>
    <t>6.8.2.1.1.1 Témoignages d'infirmières sur leurs expériences de travail</t>
  </si>
  <si>
    <t>6.8.2.1.2.1 Témoignages d'infirmières qui vivent dans une communauté éloignée ou isolée</t>
  </si>
  <si>
    <t>6.8.2.2 Primary health care</t>
  </si>
  <si>
    <t>6.8.2.3 Non-insured Health Benefits for First Nations and Inuit</t>
  </si>
  <si>
    <t>6.8.2.4 Home and continuing care</t>
  </si>
  <si>
    <t>6.8.2.5 End-of-life care</t>
  </si>
  <si>
    <t>6.8.3 Financement</t>
  </si>
  <si>
    <t>6.8.4 Formation</t>
  </si>
  <si>
    <t>6.8.5.1 Changements proposés aux étiquettes des aliments</t>
  </si>
  <si>
    <t>6.8.2.6.1 Délais d'attente</t>
  </si>
  <si>
    <t>6.8.2.6.2 Sécurité des patients</t>
  </si>
  <si>
    <t>6.8.2.3.1 Prestations et services couverts par le Programme des services de santé non assurés</t>
  </si>
  <si>
    <t>6.8.2.3.3 Administration du Programme des services de santé non assurés</t>
  </si>
  <si>
    <t>6.8.2.6 Quality of care</t>
  </si>
  <si>
    <t>6.8.2.6.1 Wait times</t>
  </si>
  <si>
    <t>6.8.2.6.2 Patient safety</t>
  </si>
  <si>
    <t>6.8.2.3.1 Benefits and services under the Non-Insured Health Benefits Program</t>
  </si>
  <si>
    <t>6.8.2.3.2 Claims and reimbursement under the Non-Insured Health Benefits Program</t>
  </si>
  <si>
    <t>6.8.2.3.3 Administration of the Non-Insured Health Benefits Program</t>
  </si>
  <si>
    <t>6.9.2.2 Enquête canadienne sur le tabac, l'alcool et les drogues chez les élèves</t>
  </si>
  <si>
    <t>https://www.canada.ca/en/services/health.html</t>
  </si>
  <si>
    <t>https://www.canada.ca/fr/services/sante.html</t>
  </si>
  <si>
    <t>https://www.canada.ca/en/services/health/health-risks-safety.html</t>
  </si>
  <si>
    <t>https://www.canada.ca/fr/services/sante/securite-et-risque-pour-sante.html</t>
  </si>
  <si>
    <t>https://www.canada.ca/en/health-canada/topics/holiday-safety.html</t>
  </si>
  <si>
    <t>https://www.canada.ca/fr/sante-canada/sujets/securite-durant-temps-fetes.html</t>
  </si>
  <si>
    <t>https://www.canada.ca/en/health-canada/services/home-safety.html</t>
  </si>
  <si>
    <t>https://www.canada.ca/fr/sante-canada/services/securite-domicile.html</t>
  </si>
  <si>
    <t>https://www.canada.ca/en/public-health/services/emergency-preparedness.html</t>
  </si>
  <si>
    <t>https://www.canada.ca/fr/sante-publique/services/preparation-aux-urgences.html</t>
  </si>
  <si>
    <t>https://www.canada.ca/en/services/health/biosafety-biosecurity.html</t>
  </si>
  <si>
    <t>https://www.canada.ca/fr/services/sante/biosecurite-et-biosurete.html</t>
  </si>
  <si>
    <t>https://www.canada.ca/en/health-canada/topics/radiation-your-health.html</t>
  </si>
  <si>
    <t>https://www.canada.ca/fr/sante-canada/sujets/radiations-et-votre-sante.html</t>
  </si>
  <si>
    <t>https://www.canada.ca/en/health-canada/services/about-radiation.html</t>
  </si>
  <si>
    <t>https://www.canada.ca/fr/sante-canada/services/sujet-radiations.html</t>
  </si>
  <si>
    <t>https://www.canada.ca/en/health-canada/topics/environmental-radiation.html</t>
  </si>
  <si>
    <t>https://www.canada.ca/fr/sante-canada/sujets/radiations-environnement.html</t>
  </si>
  <si>
    <t>https://www.canada.ca/en/health-canada/services/radon.html</t>
  </si>
  <si>
    <t>https://www.canada.ca/fr/sante-canada/services/radon.html</t>
  </si>
  <si>
    <t>https://www.canada.ca/en/health-canada/topics/radiation-emitting-devices-products.html</t>
  </si>
  <si>
    <t>https://www.canada.ca/fr/sante-canada/sujets/produits-et-dispositifs-qui-emettent-radiations.html</t>
  </si>
  <si>
    <t>https://www.canada.ca/en/health-canada/services/consumer-radiation.html</t>
  </si>
  <si>
    <t>https://www.canada.ca/fr/sante-canada/services/radiation-et-consommateurs.html</t>
  </si>
  <si>
    <t>https://www.canada.ca/en/health-canada/services/medical-radiation.html</t>
  </si>
  <si>
    <t>https://www.canada.ca/fr/sante-canada/services/radiation-medicale.html</t>
  </si>
  <si>
    <t>https://www.canada.ca/en/public-health/topics/violence-abuse.html</t>
  </si>
  <si>
    <t>https://www.canada.ca/fr/sante-publique/sujets/violence-et-abus.html</t>
  </si>
  <si>
    <t>https://www.canada.ca/en/public-health/topics/get-help-deal-with-violence-abuse.html</t>
  </si>
  <si>
    <t>https://www.canada.ca/fr/sante-publique/sujets/obtenez-aide-pour-faire-face-violence-et-abus.html</t>
  </si>
  <si>
    <t>https://www.canada.ca/en/public-health/topics/get-help-if-you-are-being-abused.html</t>
  </si>
  <si>
    <t>https://www.canada.ca/fr/sante-publique/sujets/obtenez-aide-si-vous-etes-victime-abus.html</t>
  </si>
  <si>
    <t>https://www.canada.ca/en/public-health/topics/what-do-if-someone-you-know-is-being-abused.html</t>
  </si>
  <si>
    <t>https://www.canada.ca/fr/sante-publique/sujets/que-faire-si-quelqu-que-vous-connaissez-est-victime-abus.html</t>
  </si>
  <si>
    <t>https://www.canada.ca/en/public-health/topics/how-recognize-abuse.html</t>
  </si>
  <si>
    <t>https://www.canada.ca/fr/sante-publique/sujets/comment-identifier-abus.html</t>
  </si>
  <si>
    <t>https://www.canada.ca/en/public-health/topics/prevent-violence-abuse.html</t>
  </si>
  <si>
    <t>https://www.canada.ca/fr/sante-publique/sujets/prevenir-violence-et-abus.html</t>
  </si>
  <si>
    <t>https://www.canada.ca/en/public-health/topics/education-awareness-tools-violence-abuse.html</t>
  </si>
  <si>
    <t>https://www.canada.ca/fr/sante-publique/sujets/outils-pour-education-et-sensibilisation-violence-et-abus.html</t>
  </si>
  <si>
    <t>https://www.canada.ca/en/public-health/topics/funding-violence-abuse-prevention-programs.html</t>
  </si>
  <si>
    <t>https://www.canada.ca/fr/sante-publique/sujets/financement-programmes-prevention-contre-violence-et-abus.html</t>
  </si>
  <si>
    <t>https://www.canada.ca/en/public-health/topics/learn-about-violence-abuse.html</t>
  </si>
  <si>
    <t>https://www.canada.ca/fr/sante-publique/sujets/renseignez-vous-violence-et-abus.html</t>
  </si>
  <si>
    <t>https://www.canada.ca/en/public-health/topics/what-is-violence-abuse.html</t>
  </si>
  <si>
    <t>https://www.canada.ca/fr/sante-publique/sujets/qu-est-que-violence-et-abus.html</t>
  </si>
  <si>
    <t>https://www.canada.ca/en/public-health/topics/types-violence-abuse.html</t>
  </si>
  <si>
    <t>https://www.canada.ca/fr/sante-publique/sujets/types-violence-et-abus.html</t>
  </si>
  <si>
    <t>https://www.canada.ca/en/public-health/services/bullying.html</t>
  </si>
  <si>
    <t>https://www.canada.ca/fr/sante-publique/services/intimidation.html</t>
  </si>
  <si>
    <t>https://www.canada.ca/en/public-health/topics/learn-about-violence-abuse/organizations-dealing-with-violence-abuse.html</t>
  </si>
  <si>
    <t>https://www.canada.ca/fr/sante-publique/sujets/organismes-traitant-questions-violence-et-abus.html</t>
  </si>
  <si>
    <t>https://www.canada.ca/en/services/health/food-nutrition.html</t>
  </si>
  <si>
    <t>https://www.canada.ca/fr/services/sante/aliments-et-nutrition.html</t>
  </si>
  <si>
    <t>https://www.canada.ca/en/services/health/healthy-eating.html</t>
  </si>
  <si>
    <t>https://www.canada.ca/fr/services/sante/alimentation-saine.html</t>
  </si>
  <si>
    <t>https://www.canada.ca/en/health-canada/services/canada-food-guides.html</t>
  </si>
  <si>
    <t>https://www.canada.ca/fr/sante-canada/services/guides-alimentaires-canada.html</t>
  </si>
  <si>
    <t>https://www.canada.ca/en/health-canada/services/tips-healthy-eating.html</t>
  </si>
  <si>
    <t>https://www.canada.ca/fr/sante-canada/services/conseils-alimentation-saine.html</t>
  </si>
  <si>
    <t>https://www.canada.ca/en/health-canada/topics/food-safety.html</t>
  </si>
  <si>
    <t>https://www.canada.ca/fr/services/sante/salubrite-aliments.html</t>
  </si>
  <si>
    <t>https://www.canada.ca/en/services/health/food-recalls-alerts.html</t>
  </si>
  <si>
    <t>https://www.canada.ca/fr/services/sante/rappels-et-avis-securite-concernant-aliments.html</t>
  </si>
  <si>
    <t>https://www.canada.ca/en/health-canada/services/nutrition-different-stages-ages.html</t>
  </si>
  <si>
    <t>https://www.canada.ca/fr/sante-canada/services/nutrition-fonction-age-et-etapes-vie.html</t>
  </si>
  <si>
    <t>https://www.canada.ca/en/health-canada/services/nutrition-different-stages-ages/infant-feeding-nutrition.html</t>
  </si>
  <si>
    <t>https://www.canada.ca/fr/sante-canada/services/nutrition-fonction-age-et-etapes-vie/allaitement-et-nutrition-nourrisson.html</t>
  </si>
  <si>
    <t>https://www.canada.ca/en/health-canada/services/nutrients.html</t>
  </si>
  <si>
    <t>https://www.canada.ca/fr/sante-canada/services/nutriments.html</t>
  </si>
  <si>
    <t>https://www.canada.ca/en/health-canada/services/nutrients/sodium.html</t>
  </si>
  <si>
    <t>https://www.canada.ca/fr/sante-canada/services/nutriments/sodium.html</t>
  </si>
  <si>
    <t>https://www.canada.ca/en/services/health/nutrition-programs.html</t>
  </si>
  <si>
    <t>https://www.canada.ca/fr/services/sante/programmes-nutrition.html</t>
  </si>
  <si>
    <t>https://www.canada.ca/en/health-canada/services/nutrition-working-groups.html</t>
  </si>
  <si>
    <t>https://www.canada.ca/fr/sante-canada/services/groupes-travail-nutrition.html</t>
  </si>
  <si>
    <t>https://www.canada.ca/en/services/health/food-labels.html</t>
  </si>
  <si>
    <t>https://www.canada.ca/fr/services/sante/etiquetage-aliments.html</t>
  </si>
  <si>
    <t>http://www.healthycanadians.gc.ca/eating-nutrition/label-etiquetage/regulatory-guidance-directives-reglementaires/index-eng.php</t>
  </si>
  <si>
    <t>http://www.canadiensensante.gc.ca/eating-nutrition/label-etiquetage/regulatory-guidance-directives-reglementaires/index-fra.php</t>
  </si>
  <si>
    <t>https://www.canada.ca/en/health-canada/services/understanding-food-labels.html</t>
  </si>
  <si>
    <t>https://www.canada.ca/fr/sante-canada/services/comprendre-etiquetage-aliments.html</t>
  </si>
  <si>
    <t>https://www.canada.ca/en/services/health/report-food-labelling-concern.html</t>
  </si>
  <si>
    <t>https://www.canada.ca/fr/services/sante/signaler-incident-lie-etiquetage-aliment.html</t>
  </si>
  <si>
    <t>https://www.canada.ca/en/services/health/food-recalls-risks-outbreaks.html</t>
  </si>
  <si>
    <t>https://www.canada.ca/fr/services/sante/rappels-aliments-risques-et-eclosions-maladie-origine-alimentaire.html</t>
  </si>
  <si>
    <t>https://www.canada.ca/en/health-canada/topics/food-poisoning-other-risks.html</t>
  </si>
  <si>
    <t>https://www.canada.ca/fr/sante-canada/sujets/intoxication-alimentaire-et-autres-risques.html</t>
  </si>
  <si>
    <t>https://www.canada.ca/en/public-health/services/food-poisoning.html</t>
  </si>
  <si>
    <t>https://www.canada.ca/fr/sante-publique/services/intoxication-alimentaire.html</t>
  </si>
  <si>
    <t>https://www.canada.ca/en/public-health/services/diseases/listeriosis.html</t>
  </si>
  <si>
    <t>https://www.canada.ca/fr/sante-publique/services/maladies/listeriose.html</t>
  </si>
  <si>
    <t>https://www.canada.ca/en/public-health/services/diseases/salmonellosis-salmonella.html</t>
  </si>
  <si>
    <t>https://www.canada.ca/fr/sante-publique/services/maladies/salmonellose-salmonella.html</t>
  </si>
  <si>
    <t>https://www.canada.ca/en/public-health/topics/food-safety-monitoring-surveillance.html</t>
  </si>
  <si>
    <t>https://www.canada.ca/fr/sante-publique/sujets/controle-et-surveillance-salubrite-aliments.html</t>
  </si>
  <si>
    <t>https://www.canada.ca/en/public-health/services/food-borne-illness-canada.html</t>
  </si>
  <si>
    <t>https://www.canada.ca/fr/sante-publique/services/maladie-origine-alimentaire-canada.html</t>
  </si>
  <si>
    <t>https://www.canada.ca/en/services/health/food-outbreaks-investigations.html</t>
  </si>
  <si>
    <t>https://www.canada.ca/fr/services/sante/intoxications-alimentaires-et-enquetes.html</t>
  </si>
  <si>
    <t>https://www.canada.ca/en/health-canada/services/food-allergies-intolerances.html</t>
  </si>
  <si>
    <t>https://www.canada.ca/fr/sante-canada/services/allergies-alimentaires-et-intolerances-alimentaires.html</t>
  </si>
  <si>
    <t>https://www.canada.ca/en/health-canada/services/food-allergies-intolerances/avoiding-allergens-food.html</t>
  </si>
  <si>
    <t>https://www.canada.ca/fr/sante-canada/services/allergies-alimentaires-et-intolerances-alimentaires/eviter-allergenes-aliments.html</t>
  </si>
  <si>
    <t>https://www.canada.ca/en/health-canada/services/food-allergies-intolerances/food-intolerances.html</t>
  </si>
  <si>
    <t>https://www.canada.ca/fr/sante-canada/services/allergies-alimentaires-et-intolerances-alimentaires/intolerances-alimentaires.html</t>
  </si>
  <si>
    <t>https://www.canada.ca/en/health-canada/topics/meeting-food-safety-standards.html</t>
  </si>
  <si>
    <t>https://www.canada.ca/fr/sante-canada/sujets/conformite-aux-normes-salubrite-aliments.html</t>
  </si>
  <si>
    <t>https://www.canada.ca/en/health-canada/topics/importing-exporting-food.html</t>
  </si>
  <si>
    <t>https://www.canada.ca/fr/sante-canada/sujets/importation-et-exportation-aliments.html</t>
  </si>
  <si>
    <t>https://www.canada.ca/en/health-canada/topics/food-manufacturing-production.html</t>
  </si>
  <si>
    <t>https://www.canada.ca/fr/sante-canada/sujets/fabrication-et-production-produits-alimentaires.html</t>
  </si>
  <si>
    <t>https://www.canada.ca/en/health-canada/topics/food-testing-inspection.html</t>
  </si>
  <si>
    <t>https://www.canada.ca/fr/sante-canada/sujets/analyse-et-inspection-aliments.html</t>
  </si>
  <si>
    <t>https://www.canada.ca/en/health-canada/topics/food-packaging-distribution.html</t>
  </si>
  <si>
    <t>https://www.canada.ca/fr/sante-canada/sujets/emballage-et-distribution-aliments.html</t>
  </si>
  <si>
    <t>https://www.canada.ca/en/health-canada/topics/safety-standards-catering-restaurants-retail.html</t>
  </si>
  <si>
    <t>https://www.canada.ca/fr/sante-canada/sujets/normes-securite-pour-traiteurs-restaurateurs-et-detaillants.html</t>
  </si>
  <si>
    <t>https://www.canada.ca/en/health-canada/services/marketing-health-claims.html</t>
  </si>
  <si>
    <t>https://www.canada.ca/fr/sante-canada/services/marketing-et-allegations-sante.html</t>
  </si>
  <si>
    <t>https://www.canada.ca/en/health-canada/services/nutrition-science-research.html</t>
  </si>
  <si>
    <t>https://www.canada.ca/fr/sante-canada/services/science-nutrition-et-recherche.html</t>
  </si>
  <si>
    <t>https://www.canada.ca/en/health-canada/services/nutrition-science-research/food-security.html</t>
  </si>
  <si>
    <t>https://www.canada.ca/fr/sante-canada/services/science-nutrition-et-recherche/securite-alimentaire.html</t>
  </si>
  <si>
    <t>https://www.canada.ca/en/health-canada/topics/licensing-authorizing-manufacturing-drug-health-products.html</t>
  </si>
  <si>
    <t>https://www.canada.ca/fr/sante-canada/sujets/licence-autorisation-et-fabrication-medicaments-et-produits-sante.html</t>
  </si>
  <si>
    <t>https://www.canada.ca/en/health-canada/services/licences-authorizations-registrations-drug-health-products.html</t>
  </si>
  <si>
    <t>https://www.canada.ca/fr/sante-canada/services/licences-autorisation-et-enregistrement-medicaments-et-produits-sante.html</t>
  </si>
  <si>
    <t>https://www.canada.ca/en/health-canada/services/licences-authorizations-registrations-drug-health-products/drug-health-product-fees-submission-requirements.html</t>
  </si>
  <si>
    <t>https://www.canada.ca/fr/sante-canada/services/licences-autorisation-et-enregistrement-medicaments-et-produits-sante/frais-relatifs-aux-medicaments-et-produits-sante-et-exigences-soumission-demandes.html</t>
  </si>
  <si>
    <t>https://www.canada.ca/en/health-canada/services/licences-authorizations-registrations-drug-health-products/drug-health-product-fees-submission-requirements/drug-labelling-pricing-health-claim-compliance.html</t>
  </si>
  <si>
    <t>https://www.canada.ca/fr/sante-canada/services/licences-autorisation-et-enregistrement-medicaments-et-produits-sante/frais-relatifs-aux-medicaments-et-produits-sante-et-exigences-soumission-demandes/tarification-etiquetage-et-exigences-revendications-therapeutiques.html</t>
  </si>
  <si>
    <t>https://www.canada.ca/en/health-canada/services/licences-authorizations-registrations-drug-health-products/drug-health-product-fees-submission-requirements/drug-medical-device-establishment-licence-fees.html</t>
  </si>
  <si>
    <t>https://www.canada.ca/fr/sante-canada/services/licences-autorisation-et-enregistrement-medicaments-et-produits-sante/frais-relatifs-aux-medicaments-et-produits-sante-et-exigences-soumission-demandes/frais-licence-pour-etablissement-concernant-medicaments-et-instruments-medicaux.html</t>
  </si>
  <si>
    <t>https://www.canada.ca/en/health-canada/services/licences-authorizations-registrations-drug-health-products/licence-authorization-registration-forms-drug-health-products.html</t>
  </si>
  <si>
    <t>https://www.canada.ca/fr/sante-canada/services/licences-autorisation-et-enregistrement-medicaments-et-produits-sante/formulaires-licence-autorisation-et-enregistrement-medicaments-et-produits-sante.html</t>
  </si>
  <si>
    <t>https://www.canada.ca/en/health-canada/services/licences-authorizations-registrations-drug-health-products/licence-authorization-registration-forms-drug-health-products/drug-authorizing.html</t>
  </si>
  <si>
    <t>https://www.canada.ca/fr/sante-canada/services/licences-autorisation-et-enregistrement-medicaments-et-produits-sante/formulaires-licence-autorisation-et-enregistrement-medicaments-et-produits-sante/autorisation-medicaments.html</t>
  </si>
  <si>
    <t>https://www.canada.ca/en/health-canada/services/licences-authorizations-registrations-drug-health-products/licence-authorization-registration-forms-drug-health-products/drug-authorizing/drug-identification-numbers.html</t>
  </si>
  <si>
    <t>https://www.canada.ca/fr/sante-canada/services/licences-autorisation-et-enregistrement-medicaments-et-produits-sante/formulaires-licence-autorisation-et-enregistrement-medicaments-et-produits-sante/autorisation-medicaments/numero-identification-medicaments.html</t>
  </si>
  <si>
    <t>https://www.canada.ca/en/health-canada/services/licences-authorizations-registrations-drug-health-products/licence-authorization-registration-forms-drug-health-products/medical-device-licensing.html</t>
  </si>
  <si>
    <t>https://www.canada.ca/fr/sante-canada/services/licences-autorisation-et-enregistrement-medicaments-et-produits-sante/formulaires-licence-autorisation-et-enregistrement-medicaments-et-produits-sante/licence-pour-instruments-medicaux.html</t>
  </si>
  <si>
    <t>https://www.canada.ca/en/health-canada/services/licences-authorizations-registrations-drug-health-products/licence-authorization-registration-forms-drug-health-products/natural-health-product-licensing.html</t>
  </si>
  <si>
    <t>https://www.canada.ca/fr/sante-canada/services/licences-autorisation-et-enregistrement-medicaments-et-produits-sante/formulaires-licence-autorisation-et-enregistrement-medicaments-et-produits-sante/obtenir-licence-pour-produits-sante-naturels.html</t>
  </si>
  <si>
    <t>https://www.canada.ca/en/health-canada/services/drug-health-product-review-approval.html</t>
  </si>
  <si>
    <t>https://www.canada.ca/fr/sante-canada/services/examen-et-approbation-medicaments-et-produit-sante.html</t>
  </si>
  <si>
    <t>https://www.canada.ca/en/health-canada/services/meeting-legal-requirements-manufacturing-drug-health-products.html</t>
  </si>
  <si>
    <t>https://www.canada.ca/fr/sante-canada/services/se-conformer-reglementation-production-medicaments-et-produits-sante.html</t>
  </si>
  <si>
    <t>https://www.canada.ca/en/health-canada/services/inspecting-monitoring-drug-health-products.html</t>
  </si>
  <si>
    <t>https://www.canada.ca/fr/sante-canada/services/inspection-et-controle-produits-sante.html</t>
  </si>
  <si>
    <t>https://www.canada.ca/en/health-canada/services/inspecting-monitoring-drug-health-products/compliance-monitoring-reports.html</t>
  </si>
  <si>
    <t>https://www.canada.ca/fr/sante-canada/services/inspection-et-controle-produits-sante/rapports-surveillance-conformite.html</t>
  </si>
  <si>
    <t>https://www.canada.ca/en/health-canada/topics/buying-using-drug-health-products-safely.html</t>
  </si>
  <si>
    <t>https://www.canada.ca/fr/sante-canada/sujets/achat-et-utilisation-securitaire-produits-sante.html</t>
  </si>
  <si>
    <t>https://www.canada.ca/en/public-health/services/antibiotic-antimicrobial-resistance.html</t>
  </si>
  <si>
    <t>https://www.canada.ca/fr/sante-publique/services/resistance-aux-antibiotiques-antimicrobiens.html</t>
  </si>
  <si>
    <t>https://www.canada.ca/en/health-canada/topics/cannabis-for-medical-purposes.html</t>
  </si>
  <si>
    <t>https://www.canada.ca/fr/sante-canada/sujets/cannabis-fins-medicales.html</t>
  </si>
  <si>
    <t>https://www.canada.ca/en/health-canada/topics/accessing-cannabis-for-medical-purposes.html</t>
  </si>
  <si>
    <t>https://www.canada.ca/fr/sante-canada/sujets/acceder-cannabis-fins-medicales.html</t>
  </si>
  <si>
    <t>https://www.canada.ca/en/health-canada/services/getting-cannabis-from-licensed-producer.html</t>
  </si>
  <si>
    <t>https://www.canada.ca/fr/sante-canada/services/obtenir-cannabis-producteur-autorise.html</t>
  </si>
  <si>
    <t>https://www.canada.ca/en/health-canada/topics/production-cannabis-for-your-own-medical-purposes.html</t>
  </si>
  <si>
    <t>https://www.canada.ca/fr/sante-canada/sujets/production-cannabis-pour-vos-propres-fins-medicales.html</t>
  </si>
  <si>
    <t>https://www.canada.ca/en/health-canada/services/cannabis-regulations-licensed-producers.html</t>
  </si>
  <si>
    <t>https://www.canada.ca/fr/sante-canada/services/reglements-sur-le-cannabis-pour-producteurs-autorises.html</t>
  </si>
  <si>
    <t>https://www.canada.ca/en/health-canada/services/cannabis-law-enforcement-and-municipalities.html</t>
  </si>
  <si>
    <t>https://www.canada.ca/fr/sante-canada/services/cannabis-pour-agences-application-la-loi-municipalites.html</t>
  </si>
  <si>
    <t>https://www.canada.ca/en/health-canada/services/medical-procedures.html</t>
  </si>
  <si>
    <t>https://www.canada.ca/fr/sante-canada/services/procedures-medicales.html</t>
  </si>
  <si>
    <t>https://www.canada.ca/en/health-canada/topics/drug-health-products-available-canada.html</t>
  </si>
  <si>
    <t>https://www.canada.ca/fr/sante-canada/sujets/produits-sante-disponible-canada.html</t>
  </si>
  <si>
    <t>https://www.canada.ca/en/health-canada/services/natural-health-products.html</t>
  </si>
  <si>
    <t>https://www.canada.ca/fr/sante-canada/services/produits-sante-naturels.html</t>
  </si>
  <si>
    <t>https://www.canada.ca/en/health-canada/services/drugs-medical-devices.html</t>
  </si>
  <si>
    <t>https://www.canada.ca/fr/sante-canada/services/medicaments-et-appareils-medicaux.html</t>
  </si>
  <si>
    <t>https://www.canada.ca/en/public-health/services/vaccination-children.html</t>
  </si>
  <si>
    <t>https://www.canada.ca/fr/sante-publique/services/vaccinations-pour-enfants.html</t>
  </si>
  <si>
    <t>https://www.canada.ca/en/health-canada/services/drugs-medical-devices/children-and-medication.html</t>
  </si>
  <si>
    <t>https://www.canada.ca/fr/sante-canada/services/medicaments-et-appareils-medicaux/enfants-et-medicaments.html</t>
  </si>
  <si>
    <t>https://www.canada.ca/en/health-canada/services/drug-health-product-side-effects-recalls-complaints.html</t>
  </si>
  <si>
    <t>https://www.canada.ca/fr/sante-canada/services/effets-secondaires-rappels-et-plaintes-pour-medicaments-et-produits-sante.html</t>
  </si>
  <si>
    <t>https://www.canada.ca/en/health-canada/services/drug-health-product-side-effects-recalls-complaints/drug-health-product-complaint-process.html</t>
  </si>
  <si>
    <t>https://www.canada.ca/fr/sante-canada/services/effets-secondaires-rappels-et-plaintes-pour-medicaments-et-produits-sante/processus-gestion-plaintes-relatives-aux-medicaments-et-aux-produits-sante.html</t>
  </si>
  <si>
    <t>https://www.canada.ca/en/services/health/product-safety.html</t>
  </si>
  <si>
    <t>https://www.canada.ca/fr/services/sante/securite-produits.html</t>
  </si>
  <si>
    <t>https://www.canada.ca/en/health-canada/topics/consumer-products.html</t>
  </si>
  <si>
    <t>https://www.canada.ca/fr/sante-canada/sujets/produits-consommation.html</t>
  </si>
  <si>
    <t>https://www.canada.ca/en/health-canada/topics/consumer-product-safety-education.html</t>
  </si>
  <si>
    <t>https://www.canada.ca/fr/sante-canada/sujets/renseignements-securite-produits.html</t>
  </si>
  <si>
    <t>https://www.canada.ca/en/health-canada/services/nursery-products.html</t>
  </si>
  <si>
    <t>https://www.canada.ca/fr/sante-canada/services/produits-pour-bebes.html</t>
  </si>
  <si>
    <t>https://www.canada.ca/en/health-canada/services/toy-safety.html</t>
  </si>
  <si>
    <t>https://www.canada.ca/fr/sante-canada/services/securite-jouets.html</t>
  </si>
  <si>
    <t>https://www.canada.ca/en/health-canada/services/household-products.html</t>
  </si>
  <si>
    <t>https://www.canada.ca/fr/sante-canada/services/produits-menagers.html</t>
  </si>
  <si>
    <t>https://www.canada.ca/en/health-canada/services/sporting-athletic-products.html</t>
  </si>
  <si>
    <t>https://www.canada.ca/fr/sante-canada/services/articles-sport-et-athletisme.html</t>
  </si>
  <si>
    <t>https://www.canada.ca/en/health-canada/services/cosmetics.html</t>
  </si>
  <si>
    <t>https://www.canada.ca/fr/sante-canada/services/cosmetiques.html</t>
  </si>
  <si>
    <t>https://www.canada.ca/en/health-canada/services/road-safety.html</t>
  </si>
  <si>
    <t>https://www.canada.ca/fr/sante-canada/services/securite-routiere.html</t>
  </si>
  <si>
    <t>https://www.canada.ca/en/services/transport/road/child-car-seat-safety.html</t>
  </si>
  <si>
    <t>https://www.canada.ca/fr/services/transport/routier/securite-sieges-auto-enfants.html</t>
  </si>
  <si>
    <t>https://www.canada.ca/en/health-canada/services/chemicals-product-safety.html</t>
  </si>
  <si>
    <t>https://www.canada.ca/fr/sante-canada/services/securite-produits-et-substances-chimiques.html</t>
  </si>
  <si>
    <t>https://www.canada.ca/en/health-canada/services/meeting-consumer-product-cosmetic-requirements.html</t>
  </si>
  <si>
    <t>https://www.canada.ca/fr/sante-canada/services/respect-exigences-relatives-aux-produits-consommation-et-aux-cosmetiques.html</t>
  </si>
  <si>
    <t>https://www.canada.ca/en/health-canada/topics/pest-control-products.html</t>
  </si>
  <si>
    <t>https://www.canada.ca/fr/sante-canada/sujets/produits-antiparasitaires.html</t>
  </si>
  <si>
    <t>https://www.canada.ca/en/health-canada/topics/using-pesticides.html</t>
  </si>
  <si>
    <t>https://www.canada.ca/fr/sante-canada/sujets/utilisation-pesticides.html</t>
  </si>
  <si>
    <t>https://www.canada.ca/en/health-canada/services/about-pesticides.html</t>
  </si>
  <si>
    <t>https://www.canada.ca/fr/sante-canada/services/sujet-pesticides.html</t>
  </si>
  <si>
    <t>https://www.canada.ca/en/health-canada/services/pest-control-tips.html</t>
  </si>
  <si>
    <t>https://www.canada.ca/fr/sante-canada/services/conseils-pour-controle-parasites.html</t>
  </si>
  <si>
    <t>https://www.canada.ca/en/health-canada/services/using-pesticides-work.html</t>
  </si>
  <si>
    <t>https://www.canada.ca/fr/sante-canada/services/emploi-pesticides-travail.html</t>
  </si>
  <si>
    <t>https://www.canada.ca/en/health-canada/topics/chemical-safety.html</t>
  </si>
  <si>
    <t>https://www.canada.ca/fr/sante-canada/sujets/securite-produits-chimiques.html</t>
  </si>
  <si>
    <t>https://www.canada.ca/en/health-canada/topics/chemicals-your-health.html</t>
  </si>
  <si>
    <t>https://www.canada.ca/fr/sante-canada/sujets/substances-chimiques-et-votre-sante.html</t>
  </si>
  <si>
    <t>https://www.canada.ca/en/health-canada/topics/safe-handling-chemicals.html</t>
  </si>
  <si>
    <t>https://www.canada.ca/fr/sante-canada/sujets/manipulation-securitaire-produits-chimiques.html</t>
  </si>
  <si>
    <t>https://www.canada.ca/en/services/health/diseases-conditions.html</t>
  </si>
  <si>
    <t>https://www.canada.ca/fr/services/sante/maladies-et-affections.html</t>
  </si>
  <si>
    <t>https://www.canada.ca/en/public-health/services/diseases.html</t>
  </si>
  <si>
    <t>https://www.canada.ca/fr/sante-publique/services/maladies.html</t>
  </si>
  <si>
    <t>https://www.canada.ca/en/health-canada/services/airborne-allergies.html</t>
  </si>
  <si>
    <t>https://www.canada.ca/fr/sante-canada/services/maladies/allergies-aerogenes.html</t>
  </si>
  <si>
    <t>https://www.canada.ca/en/public-health/services/diseases/autism-spectrum-disorder-asd.html</t>
  </si>
  <si>
    <t>https://www.canada.ca/fr/sante-publique/services/maladies/trouble-spectre-autistique-tsa.html</t>
  </si>
  <si>
    <t>https://www.canada.ca/en/public-health/services/diseases/avian-influenza-h5n1.html</t>
  </si>
  <si>
    <t>https://www.canada.ca/fr/sante-publique/services/maladies/influenza-aviaire-h5n1.html</t>
  </si>
  <si>
    <t>https://www.canada.ca/en/public-health/services/diseases/avian-influenza-h7n9.html</t>
  </si>
  <si>
    <t>https://www.canada.ca/fr/sante-publique/services/maladies/grippe-aviaire-h7n9.html</t>
  </si>
  <si>
    <t>https://www.canada.ca/en/public-health/services/diseases/blastomycosis.html</t>
  </si>
  <si>
    <t>https://www.canada.ca/fr/sante-publique/services/maladies/blastomycose.html</t>
  </si>
  <si>
    <t>https://www.canada.ca/en/public-health/services/diseases/chagas-disease-american-trypanosomiasis.html</t>
  </si>
  <si>
    <t>https://www.canada.ca/fr/sante-publique/services/maladies/maladie-chagas-trypanosomiase-americaine.html</t>
  </si>
  <si>
    <t>https://www.canada.ca/en/public-health/services/diseases/chikungunya.html</t>
  </si>
  <si>
    <t>https://www.canada.ca/fr/sante-publique/services/maladies/chikungunya.html</t>
  </si>
  <si>
    <t>https://www.canada.ca/en/public-health/services/diseases/cyclosporiasis-cyclospora.html</t>
  </si>
  <si>
    <t>https://www.canada.ca/fr/sante-publique/services/maladies/cyclosporose-cyclospora.html</t>
  </si>
  <si>
    <t>https://www.canada.ca/en/public-health/services/diseases/ebola.html</t>
  </si>
  <si>
    <t>https://www.canada.ca/fr/sante-publique/services/maladies/maladie-virus-ebola.html</t>
  </si>
  <si>
    <t>https://www.canada.ca/en/public-health/services/diseases/flu-influenza.html</t>
  </si>
  <si>
    <t>https://www.canada.ca/fr/sante-publique/services/maladies/grippe-influenza.html</t>
  </si>
  <si>
    <t>https://www.canada.ca/en/public-health/services/diseases/flu-influenza/influenza-surveillance.html</t>
  </si>
  <si>
    <t>https://www.canada.ca/fr/sante-publique/services/maladies/grippe-influenza/surveillance-influenza.html</t>
  </si>
  <si>
    <t>https://www.canada.ca/en/public-health/services/diseases/hantaviruses.html</t>
  </si>
  <si>
    <t>https://www.canada.ca/fr/sante-publique/services/maladies/hantavirus.html</t>
  </si>
  <si>
    <t>https://www.canada.ca/en/public-health/services/diseases/hepatitis-c.html</t>
  </si>
  <si>
    <t>https://www.canada.ca/fr/sante-publique/services/maladies/hepatite-c.html</t>
  </si>
  <si>
    <t>https://www.canada.ca/en/public-health/services/diseases/hepatitis-d.html</t>
  </si>
  <si>
    <t>https://www.canada.ca/fr/sante-publique/services/maladies/hepatite.html</t>
  </si>
  <si>
    <t>https://www.canada.ca/en/public-health/services/diseases/hepatitis-e.html</t>
  </si>
  <si>
    <t>https://www.canada.ca/fr/sante-publique/services/maladies/hepatite-e.html</t>
  </si>
  <si>
    <t>https://www.canada.ca/en/public-health/services/diseases/hiv-aids.html</t>
  </si>
  <si>
    <t>https://www.canada.ca/fr/sante-publique/services/maladies/vih-et-sida.html</t>
  </si>
  <si>
    <t>https://www.canada.ca/en/public-health/services/diseases/japanese-encephalitis.html</t>
  </si>
  <si>
    <t>https://www.canada.ca/fr/sante-publique/services/maladies/encephalite-japonaise.html</t>
  </si>
  <si>
    <t>https://www.canada.ca/en/public-health/services/diseases/lyme-disease.html</t>
  </si>
  <si>
    <t>https://www.canada.ca/fr/sante-publique/services/maladies/maladie-lyme.html</t>
  </si>
  <si>
    <t>https://www.canada.ca/en/public-health/services/diseases/malaria.html</t>
  </si>
  <si>
    <t>https://www.canada.ca/fr/sante-publique/services/maladies/paludisme.html</t>
  </si>
  <si>
    <t>https://www.canada.ca/en/public-health/services/diseases/measles.html</t>
  </si>
  <si>
    <t>https://www.canada.ca/fr/sante-publique/services/maladies/rougeole.html</t>
  </si>
  <si>
    <t>https://www.canada.ca/en/public-health/services/diseases/middle-east-respiratory-syndrome-mers.html</t>
  </si>
  <si>
    <t>https://www.canada.ca/fr/sante-publique/services/maladies/syndrome-respiratoire-moyen-orient-srmo.html</t>
  </si>
  <si>
    <t>https://www.canada.ca/en/public-health/services/diseases/non-polio-enterovirus-infections.html</t>
  </si>
  <si>
    <t>https://www.canada.ca/fr/sante-publique/services/maladies/infections-enterovirus-non-poliomyelitique.html</t>
  </si>
  <si>
    <t>https://www.canada.ca/en/public-health/services/diseases/rubella.html</t>
  </si>
  <si>
    <t>https://www.canada.ca/fr/sante-publique/services/maladies/rubeole.html</t>
  </si>
  <si>
    <t>https://www.canada.ca/en/public-health/services/diseases/seoul-virus.html</t>
  </si>
  <si>
    <t>https://www.canada.ca/fr/sante-publique/services/maladies/virus-seoul.html</t>
  </si>
  <si>
    <t>https://www.canada.ca/en/public-health/services/diseases/tick-borne-encephalitis.html</t>
  </si>
  <si>
    <t>https://www.canada.ca/fr/sante-publique/services/maladies/encephalite-tiques-et.html</t>
  </si>
  <si>
    <t>https://www.canada.ca/en/public-health/services/diseases/tuberculosis-tb.html</t>
  </si>
  <si>
    <t>https://www.canada.ca/fr/sante-publique/services/maladies/tuberculose.html</t>
  </si>
  <si>
    <t>https://www.canada.ca/en/public-health/services/diseases/valley-fever-coccidioidomycosis.html</t>
  </si>
  <si>
    <t>https://www.canada.ca/fr/sante-publique/services/maladies/fievre-desert-coccidioidomycose.html</t>
  </si>
  <si>
    <t>https://www.canada.ca/en/public-health/services/diseases/west-nile-virus.html</t>
  </si>
  <si>
    <t>https://www.canada.ca/fr/sante-publique/services/maladies/virus-nil-occidental.html</t>
  </si>
  <si>
    <t>https://www.canada.ca/en/public-health/services/diseases/zika-virus.html</t>
  </si>
  <si>
    <t>https://www.canada.ca/fr/sante-publique/services/maladies/virus-zika.html</t>
  </si>
  <si>
    <t>https://www.canada.ca/en/public-health/topics/immunization-vaccines.html</t>
  </si>
  <si>
    <t>https://www.canada.ca/fr/sante-publique/sujets/immunisation-et-vaccins.html</t>
  </si>
  <si>
    <t>https://www.canada.ca/en/services/health/healthy-living.html</t>
  </si>
  <si>
    <t>https://www.canada.ca/fr/services/sante/vie-saine.html</t>
  </si>
  <si>
    <t>https://www.canada.ca/en/health-canada/services/substance-abuse.html</t>
  </si>
  <si>
    <t>https://www.canada.ca/fr/sante-canada/services/toxicomanie.html</t>
  </si>
  <si>
    <t>https://www.canada.ca/en/health-canada/services/substance-abuse/about-substance-abuse.html</t>
  </si>
  <si>
    <t>https://www.canada.ca/fr/sante-canada/services/toxicomanie/sujet-abus-substances.html</t>
  </si>
  <si>
    <t>https://www.canada.ca/en/health-canada/services/substance-abuse/controlled-illegal-drugs.html</t>
  </si>
  <si>
    <t>https://www.canada.ca/fr/sante-canada/services/toxicomanie/drogues-illicites-et-reglementees.html</t>
  </si>
  <si>
    <t>https://www.canada.ca/en/health-canada/services/substance-abuse/prescription-drug-abuse.html</t>
  </si>
  <si>
    <t>https://www.canada.ca/fr/sante-canada/services/toxicomanie/abus-medicaments-ordonnance.html</t>
  </si>
  <si>
    <t>https://www.canada.ca/en/health-canada/services/substance-abuse/get-help.html</t>
  </si>
  <si>
    <t>https://www.canada.ca/fr/sante-canada/services/toxicomanie/obtenir-aide.html</t>
  </si>
  <si>
    <t>https://www.canada.ca/en/health-canada/services/substance-abuse/talking-about-drugs.html</t>
  </si>
  <si>
    <t>https://www.canada.ca/fr/sante-canada/services/toxicomanie/drogues-parle.html</t>
  </si>
  <si>
    <t>https://www.canada.ca/en/public-health/topics/healthy-pregnancy.html</t>
  </si>
  <si>
    <t>https://www.canada.ca/fr/sante-publique/sujets/grossesse-sante.html</t>
  </si>
  <si>
    <t>https://www.canada.ca/en/public-health/services/pregnancy.html</t>
  </si>
  <si>
    <t>https://www.canada.ca/fr/sante-publique/services/grossesse.html</t>
  </si>
  <si>
    <t>https://www.canada.ca/en/public-health/services/fertility.html</t>
  </si>
  <si>
    <t>https://www.canada.ca/fr/sante-publique/services/fertilite.html</t>
  </si>
  <si>
    <t>https://www.canada.ca/en/public-health/services/multiple-births.html</t>
  </si>
  <si>
    <t>https://www.canada.ca/fr/sante-publique/services/naissances-multiples.html</t>
  </si>
  <si>
    <t>https://www.canada.ca/en/health-canada/services/egg-sperm-embryo-donation.html</t>
  </si>
  <si>
    <t>https://www.canada.ca/fr/sante-canada/services/dons-sperme-ovules-ou-embryons.html</t>
  </si>
  <si>
    <t>https://www.canada.ca/en/health-canada/services/pregnancy-first-nations-inuit-women.html</t>
  </si>
  <si>
    <t>https://www.canada.ca/fr/sante-publique/services/grossesse-chez-femmes-premieres-nations-et-femmes-inuits.html</t>
  </si>
  <si>
    <t>https://www.canada.ca/en/health-canada/services/smoking-tobacco.html</t>
  </si>
  <si>
    <t>https://www.canada.ca/fr/sante-canada/services/tabagisme-et-tabac.html</t>
  </si>
  <si>
    <t>https://www.canada.ca/en/health-canada/services/smoking-tobacco/quit-smoking.html</t>
  </si>
  <si>
    <t>https://www.canada.ca/fr/sante-canada/services/tabagisme-et-tabac/cesser-fumer.html</t>
  </si>
  <si>
    <t>https://www.canada.ca/en/health-canada/services/smoking-tobacco/quit-smoking/quit-smoking-now.html</t>
  </si>
  <si>
    <t>https://www.canada.ca/fr/sante-canada/services/tabagisme-et-tabac/cesser-fumer/cesser-fumer-aujourd-hui.html</t>
  </si>
  <si>
    <t>https://www.canada.ca/en/health-canada/services/smoking-tobacco/quit-smoking/tips-help-someone-quit-smoking.html</t>
  </si>
  <si>
    <t>https://www.canada.ca/fr/sante-canada/services/tabagisme-et-tabac/cesser-fumer/conseils-pour-aider-quelqu-cesser-fumer.html</t>
  </si>
  <si>
    <t>https://www.canada.ca/en/health-canada/services/smoking-tobacco/effects-smoking.html</t>
  </si>
  <si>
    <t>https://www.canada.ca/fr/sante-canada/services/tabagisme-et-tabac/effets-tabagisme.html</t>
  </si>
  <si>
    <t>https://www.canada.ca/en/health-canada/services/smoking-tobacco/effects-smoking/smoking-your-body/smoking-related-diseases.html</t>
  </si>
  <si>
    <t>https://www.canada.ca/fr/sante-canada/services/tabagisme-et-tabac/effets-tabagisme/tabagisme-et-votre-organisme/maladies-liees-tabagisme.html</t>
  </si>
  <si>
    <t>https://www.canada.ca/en/health-canada/services/smoking-tobacco/effects-smoking/smoking-your-body.html</t>
  </si>
  <si>
    <t>https://www.canada.ca/fr/sante-canada/services/tabagisme-et-tabac/effets-tabagisme/tabagisme-et-votre-organisme.html</t>
  </si>
  <si>
    <t>https://www.canada.ca/en/health-canada/services/smoking-tobacco/tobacco-products-labelling.html</t>
  </si>
  <si>
    <t>https://www.canada.ca/fr/sante-canada/services/tabagisme-et-tabac/produits-tabac-et-leur-etiquetage.html</t>
  </si>
  <si>
    <t>https://www.canada.ca/en/health-canada/services/smoking-tobacco/tobacco-products-labelling/tobacco-product-labelling-sales-data.html</t>
  </si>
  <si>
    <t>https://www.canada.ca/fr/sante-canada/services/tabagisme-et-tabac/produits-tabac-et-leur-etiquetage/etiquetage-produits-tabac-et-donnees-ventes.html</t>
  </si>
  <si>
    <t>https://www.canada.ca/en/health-canada/services/smoking-tobacco/tobacco-products-labelling/tobacco-products.html</t>
  </si>
  <si>
    <t>https://www.canada.ca/fr/sante-canada/services/tabagisme-et-tabac/produits-tabac-et-leur-etiquetage/produits-tabac.html</t>
  </si>
  <si>
    <t>https://www.canada.ca/en/health-canada/services/smoking-tobacco/prevent-smoking.html</t>
  </si>
  <si>
    <t>https://www.canada.ca/fr/sante-canada/services/tabagisme-et-tabac/prevenir-tabagisme.html</t>
  </si>
  <si>
    <t>https://www.canada.ca/en/health-canada/services/smoking-tobacco/prevent-smoking/keep-children-smoke-free.html</t>
  </si>
  <si>
    <t>https://www.canada.ca/fr/sante-canada/services/tabagisme-et-tabac/prevenir-tabagisme/garder-enfants-loin-cigarette.html</t>
  </si>
  <si>
    <t>https://www.canada.ca/en/health-canada/services/smoking-tobacco/avoid-second-hand-smoke.html</t>
  </si>
  <si>
    <t>https://www.canada.ca/fr/sante-canada/services/tabagisme-et-tabac/eviter-fumee-secondaire.html</t>
  </si>
  <si>
    <t>https://www.canada.ca/en/health-canada/services/smoking-tobacco/avoid-second-hand-smoke/second-hand-smoke-exposure-during-pregnancy.html</t>
  </si>
  <si>
    <t>https://www.canada.ca/fr/sante-canada/services/tabagisme-et-tabac/eviter-fumee-secondaire/exposition-fumee-secondaire-pendant-grossesse.html</t>
  </si>
  <si>
    <t>https://www.canada.ca/en/health-canada/services/smoking-tobacco/avoid-second-hand-smoke/second-hand-smoke.html</t>
  </si>
  <si>
    <t>https://www.canada.ca/fr/sante-canada/services/tabagisme-et-tabac/eviter-fumee-secondaire/eliminer-fumee-secondaire.html</t>
  </si>
  <si>
    <t>https://www.canada.ca/en/health-canada/services/smoking-tobacco/smoking-tobacco-use-data.html</t>
  </si>
  <si>
    <t>https://www.canada.ca/fr/sante-canada/services/tabagisme-et-tabac/donnees-tabagisme-et-usage-tabac.html</t>
  </si>
  <si>
    <t>https://www.canada.ca/en/health-canada/services/smoking-tobacco/smoking-tobacco-use-data/tobacco-use-statistics.html</t>
  </si>
  <si>
    <t>https://www.canada.ca/fr/sante-canada/services/tabagisme-et-tabac/donnees-tabagisme-et-usage-tabac/statistiques-usage-tabac.html</t>
  </si>
  <si>
    <t>https://www.canada.ca/en/health-canada/topics/health-environment.html</t>
  </si>
  <si>
    <t>https://www.canada.ca/fr/sante-canada/sujets/sante-et-environnement.html</t>
  </si>
  <si>
    <t>https://www.canada.ca/en/health-canada/services/home-garden-safety.html</t>
  </si>
  <si>
    <t>https://www.canada.ca/fr/sante-canada/services/securite-maison-et-jardin.html</t>
  </si>
  <si>
    <t>https://www.canada.ca/en/health-canada/services/air-quality.html</t>
  </si>
  <si>
    <t>https://www.canada.ca/fr/sante-canada/services/qualite-air.html</t>
  </si>
  <si>
    <t>https://www.canada.ca/en/health-canada/services/sun-safety.html</t>
  </si>
  <si>
    <t>https://www.canada.ca/fr/sante-canada/services/securite-soleil.html</t>
  </si>
  <si>
    <t>https://www.canada.ca/en/health-canada/topics/health-environment/water-quality-health.html</t>
  </si>
  <si>
    <t>https://www.canada.ca/fr/sante-canada/sujets/sante-et-environnement/qualite-eau-sante.html</t>
  </si>
  <si>
    <t>https://www.canada.ca/en/health-canada/topics/health-environment/water-quality-health/drinking-water.html</t>
  </si>
  <si>
    <t>https://www.canada.ca/fr/sante-canada/sujets/sante-et-environnement/qualite-eau-sante/eau-potable.html</t>
  </si>
  <si>
    <t>https://www.canada.ca/en/health-canada/topics/health-environment/water-quality-health/wastewater-and-health.html</t>
  </si>
  <si>
    <t>https://www.canada.ca/fr/sante-canada/sujets/sante-et-environnement/qualite-eau-sante/eaux-usees-et-sante.html</t>
  </si>
  <si>
    <t>https://www.canada.ca/en/public-health/services/childhood-obesity.html</t>
  </si>
  <si>
    <t>https://www.canada.ca/fr/sante-publique/services/obesite-juvenile.html</t>
  </si>
  <si>
    <t>https://www.canada.ca/en/health-canada/services/boating-water-safety.html</t>
  </si>
  <si>
    <t>https://www.canada.ca/fr/sante-canada/services/securite-nautique.html</t>
  </si>
  <si>
    <t>https://www.canada.ca/en/health-canada/services/infant-care.html</t>
  </si>
  <si>
    <t>https://www.canada.ca/fr/sante-canada/services/soins-nourrissons.html</t>
  </si>
  <si>
    <t>https://www.canada.ca/en/public-health/services/being-active.html</t>
  </si>
  <si>
    <t>https://www.canada.ca/fr/sante-publique/services/etre-actif.html</t>
  </si>
  <si>
    <t>https://www.canada.ca/en/public-health/services/safe-sleep.html</t>
  </si>
  <si>
    <t>https://www.canada.ca/fr/sante-publique/services/sommeil-securitaire.html</t>
  </si>
  <si>
    <t>https://www.canada.ca/en/public-health/services/sexual-health.html</t>
  </si>
  <si>
    <t>https://www.canada.ca/fr/sante-publique/services/sante-sexuelle.html</t>
  </si>
  <si>
    <t>https://www.canada.ca/en/health-canada/services/injury-prevention.html</t>
  </si>
  <si>
    <t>https://www.canada.ca/fr/sante-canada/services/prevention-blessures.html</t>
  </si>
  <si>
    <t>https://www.canada.ca/en/public-health/topics/mental-health-wellness.html</t>
  </si>
  <si>
    <t>https://www.canada.ca/fr/sante-publique/sujets/sante-mentale-et-bien-etre.html</t>
  </si>
  <si>
    <t>https://www.canada.ca/en/public-health/topics/improving-your-mental-health.html</t>
  </si>
  <si>
    <t>https://www.canada.ca/fr/sante-publique/sujets/ameliorer-sa-sante-mentale.html</t>
  </si>
  <si>
    <t>https://www.canada.ca/en/public-health/services/mental-health-wellness-all-ages.html</t>
  </si>
  <si>
    <t>https://www.canada.ca/fr/sante-publique/services/sante-mentale-et-bien-etre-pour-tous.html</t>
  </si>
  <si>
    <t>https://www.canada.ca/en/public-health/topics/mental-illness.html</t>
  </si>
  <si>
    <t>https://www.canada.ca/fr/sante-publique/sujets/maladie-mentale.html</t>
  </si>
  <si>
    <t>https://www.canada.ca/en/public-health/topics/mental-health-services.html</t>
  </si>
  <si>
    <t>https://www.canada.ca/fr/sante-publique/sujets/services-sante-mentale.html</t>
  </si>
  <si>
    <t>https://www.canada.ca/en/public-health/services/suicide-prevention.html</t>
  </si>
  <si>
    <t>https://www.canada.ca/fr/sante-publique/services/prevention-suicide.html</t>
  </si>
  <si>
    <t>https://travel.gc.ca/travelling/health-safety?_ga=1.33366782.1588285834.1486574322</t>
  </si>
  <si>
    <t>https://www.canada.ca/en/public-health/topics/oral-health.html</t>
  </si>
  <si>
    <t>https://www.canada.ca/fr/sante-publique/sujets/sante-buccodentaire.html</t>
  </si>
  <si>
    <t>https://www.canada.ca/en/public-health/services/taking-care-your-teeth-mouth.html</t>
  </si>
  <si>
    <t>https://www.canada.ca/fr/sante-publique/services/prendre-soin-sa-bouche-et-dents.html</t>
  </si>
  <si>
    <t>https://www.canada.ca/en/public-health/services/oral-diseases-conditions.html</t>
  </si>
  <si>
    <t>https://www.canada.ca/fr/sante-publique/services/maladies-buccodentaires.html</t>
  </si>
  <si>
    <t>https://www.canada.ca/en/public-health/services/first-nations-inuit-dental-benefit-information.html</t>
  </si>
  <si>
    <t>https://www.canada.ca/fr/sante-publique/services/information-assurances-dentaires-pour-premieres-nations-et-inuits.html</t>
  </si>
  <si>
    <t>https://www.canada.ca/en/services/health/aboriginal-health.html</t>
  </si>
  <si>
    <t>https://www.canada.ca/fr/services/sante/sante-autochtones.html</t>
  </si>
  <si>
    <t>https://www.canada.ca/en/health-canada/topics/health-care-services-first-nations-and-inuit.html</t>
  </si>
  <si>
    <t>https://www.canada.ca/fr/sante-canada/sujets/services-soins-sante-pour-premieres-nations-et-inuits.html</t>
  </si>
  <si>
    <t>https://www.canada.ca/en/health-canada/services/non-insured-health-benefits-first-nations-inuit.html</t>
  </si>
  <si>
    <t>https://www.canada.ca/fr/sante-canada/services/services-sante-non-assures-pour-premieres-nations-et-inuits.html</t>
  </si>
  <si>
    <t>https://www.canada.ca/en/health-canada/services/nursing-careers.html</t>
  </si>
  <si>
    <t>https://www.canada.ca/fr/sante-canada/services/carrieres-soins-infirmiers.html</t>
  </si>
  <si>
    <t>https://www.canada.ca/en/health-canada/services/environmental-and-aboriginal-health.html</t>
  </si>
  <si>
    <t>https://www.canada.ca/fr/sante-canada/services/environnement-sante-autochtones.html</t>
  </si>
  <si>
    <t>https://www.canada.ca/en/health-canada/topics/nutrition-food-safety-aboriginal-health.html</t>
  </si>
  <si>
    <t>https://www.canada.ca/fr/sante-canada/sujets/nutrition-et-salubrite-aliments-chez-autochtones.html</t>
  </si>
  <si>
    <t>https://www.canada.ca/en/health-canada/topics/mental-health-addictions-aboriginal-health.html</t>
  </si>
  <si>
    <t>https://www.canada.ca/fr/sante-canada/sujets/sante-mentale-dependances-et-sante-autochtones.html</t>
  </si>
  <si>
    <t>https://www.canada.ca/en/health-canada/services/diseases-conditions-and-aboriginal-health.html</t>
  </si>
  <si>
    <t>https://www.canada.ca/fr/sante-canada/services/maladies-affections-et-sante-autochtones.html</t>
  </si>
  <si>
    <t>https://www.canada.ca/en/health-canada/topics/aboriginal-family-health.html</t>
  </si>
  <si>
    <t>https://www.canada.ca/fr/sante-canada/sujets/sante-familiale-autochtones.html</t>
  </si>
  <si>
    <t>https://www.canada.ca/en/services/health/health-system-services.html</t>
  </si>
  <si>
    <t>https://www.canada.ca/fr/services/sante/systeme-et-services-sante.html</t>
  </si>
  <si>
    <t>https://www.canada.ca/en/health-canada/topics/health-care-systems.html</t>
  </si>
  <si>
    <t>https://www.canada.ca/fr/sante-canada/sujets/systeme-soins-sante.html</t>
  </si>
  <si>
    <t>https://www.canada.ca/en/health-canada/topics/health-services.html</t>
  </si>
  <si>
    <t>https://www.canada.ca/fr/sante-canada/sujets/services-soins-sante.html</t>
  </si>
  <si>
    <t>https://www.canada.ca/en/health-canada/services/nursing-careers/working-as-nurse-remote-or-isolated-community.html</t>
  </si>
  <si>
    <t>https://www.canada.ca/fr/sante-canada/services/carrieres-soins-infirmiers/etre-infirmiere-communaute-eloignee-ou-isolee.html</t>
  </si>
  <si>
    <t>https://www.canada.ca/en/health-canada/services/nursing-careers/working-as-nurse-remote-or-isolated-community/first-hand-working-experiences-nurses.html</t>
  </si>
  <si>
    <t>https://www.canada.ca/fr/sante-canada/services/carrieres-soins-infirmiers/etre-infirmiere-communaute-eloignee-ou-isolee/temoignages-infirmieres-leurs-experiences-travail.html</t>
  </si>
  <si>
    <t>https://www.canada.ca/en/health-canada/services/nursing-careers/living-remote-or-isolated-community.html</t>
  </si>
  <si>
    <t>https://www.canada.ca/fr/sante-canada/services/carrieres-soins-infirmiers/vie-communaute-eloignee-ou-isolee.html</t>
  </si>
  <si>
    <t>https://www.canada.ca/en/health-canada/services/nursing-careers/living-remote-or-isolated-community/firsthand-experiences-nurses-living-remote-or-isolated-communities.html</t>
  </si>
  <si>
    <t>https://www.canada.ca/fr/sante-canada/services/carrieres-soins-infirmiers/vie-communaute-eloignee-ou-isolee/temoignages-infirmieres-qui-vivent-communaute-eloignee-ou-isolee.html</t>
  </si>
  <si>
    <t>https://www.canada.ca/en/health-canada/services/primary-health-care.html</t>
  </si>
  <si>
    <t>https://www.canada.ca/fr/sante-canada/services/soins-sante-primaires.html</t>
  </si>
  <si>
    <t>https://www.canada.ca/en/health-canada/services/non-insured-health-benefits-first-nations-inuit/benefits-services-under-non-insured-health-benefits-program.html</t>
  </si>
  <si>
    <t>https://www.canada.ca/fr/sante-canada/services/services-sante-non-assures-pour-premieres-nations-et-inuits/prestations-et-services-couverts-programme-services-sante-non-assures.html</t>
  </si>
  <si>
    <t>https://www.canada.ca/en/health-canada/services/non-insured-health-benefits-first-nations-inuit/claims-reimbursement-under-non-insured-health-benefits-program.html</t>
  </si>
  <si>
    <t>https://www.canada.ca/fr/sante-canada/services/services-sante-non-assures-pour-premieres-nations-et-inuits/demandes-et-remboursements-titre-programme-services-sante-non-assures.html</t>
  </si>
  <si>
    <t>https://www.canada.ca/en/health-canada/services/non-insured-health-benefits-first-nations-inuit/administration.html</t>
  </si>
  <si>
    <t>https://www.canada.ca/fr/sante-canada/services/services-sante-non-assures-pour-premieres-nations-et-inuits/administration.html</t>
  </si>
  <si>
    <t>https://www.canada.ca/en/health-canada/services/home-continuing-care.html</t>
  </si>
  <si>
    <t>https://www.canada.ca/fr/sante-canada/services/soins-domicile-et-soins-continus.html</t>
  </si>
  <si>
    <t>https://www.canada.ca/en/health-canada/topics/end-life-care.html</t>
  </si>
  <si>
    <t>https://www.canada.ca/fr/sante-canada/sujets/soins-fin-vie.html</t>
  </si>
  <si>
    <t>https://www.canada.ca/en/health-canada/services/quality-care.html</t>
  </si>
  <si>
    <t>https://www.canada.ca/fr/sante-canada/services/qualite-soins.html</t>
  </si>
  <si>
    <t>https://www.canada.ca/en/health-canada/services/quality-care/wait-times.html</t>
  </si>
  <si>
    <t>https://www.canada.ca/fr/sante-canada/services/qualite-soins/delais-attente.html</t>
  </si>
  <si>
    <t>https://www.canada.ca/en/health-canada/services/quality-care/patient-safety.html</t>
  </si>
  <si>
    <t>https://www.canada.ca/fr/sante-canada/services/qualite-soins/securite-patients.html</t>
  </si>
  <si>
    <t>https://www.canada.ca/en/health-canada/topics/funding.html</t>
  </si>
  <si>
    <t>https://www.canada.ca/fr/sante-canada/sujets/financement.html</t>
  </si>
  <si>
    <t>https://www.canada.ca/en/health-canada/topics/training.html</t>
  </si>
  <si>
    <t>https://www.canada.ca/fr/sante-canada/sujets/formation.html</t>
  </si>
  <si>
    <t>https://www.canada.ca/en/services/health/consultations.html</t>
  </si>
  <si>
    <t>https://www.canada.ca/fr/services/sante/consultations.html</t>
  </si>
  <si>
    <t>https://www.canada.ca/en/health-canada/programs/proposed-food-label-changes.html</t>
  </si>
  <si>
    <t>https://www.canada.ca/fr/sante-canada/programmes/changements-proposes-aux-etiquettes-aliments.html</t>
  </si>
  <si>
    <t>https://www.canada.ca/en/services/health/science-research-data.html</t>
  </si>
  <si>
    <t>https://www.canada.ca/fr/services/sante/science-recherche-et-donnees.html</t>
  </si>
  <si>
    <t>https://www.canada.ca/en/services/health/health-science-research.html</t>
  </si>
  <si>
    <t>https://www.canada.ca/fr/services/sante/science-et-recherche-sante.html</t>
  </si>
  <si>
    <t>https://www.canada.ca/en/services/health/data.html</t>
  </si>
  <si>
    <t>https://www.canada.ca/fr/services/sante/donnees.html</t>
  </si>
  <si>
    <t>https://www.canada.ca/en/health-canada/services/canadian-student-tobacco-alcohol-drugs-survey.html</t>
  </si>
  <si>
    <t>https://www.canada.ca/fr/sante-canada/services/enquete-canadienne-tabac-alcool-et-drogues-eleves.html</t>
  </si>
  <si>
    <t>https://www.canada.ca/en/services/health/monitoring-surveillance.html</t>
  </si>
  <si>
    <t>https://www.canada.ca/fr/services/sante/controle-et-surveillance.html</t>
  </si>
  <si>
    <t>https://www.canada.ca/en/services/health/determinants-health.html</t>
  </si>
  <si>
    <t>https://www.canada.ca/fr/services/sante/determinants-sante.html</t>
  </si>
  <si>
    <t>7.1.1.2 Your tax obligations</t>
  </si>
  <si>
    <t>7.1.1.2.2 You live in Canada temporarily</t>
  </si>
  <si>
    <t>7.1.1.2.3 You are leaving Canada temporarily</t>
  </si>
  <si>
    <t>7.1.1.3 Doing your taxes</t>
  </si>
  <si>
    <t>7.2.1 GST/HST accounts</t>
  </si>
  <si>
    <t>7.1.1.3 Remplir votre déclaration de revenus et de prestations</t>
  </si>
  <si>
    <t>7.1.1.2.3 Vous quittez le Canada de façon temporaire</t>
  </si>
  <si>
    <t>7.1.1.2 Vos obligations fiscales</t>
  </si>
  <si>
    <t>7.2.1 Comptes de TPS/TVH</t>
  </si>
  <si>
    <t>https://www.canada.ca/en/services/taxes.html?_ga=1.133048014.1588285834.1486574322</t>
  </si>
  <si>
    <t>https://www.canada.ca/fr/services/impots.html</t>
  </si>
  <si>
    <t>https://www.canada.ca/en/services/taxes/income-tax.html</t>
  </si>
  <si>
    <t>https://www.canada.ca/fr/services/impots/impot-sur-le-revenu.html</t>
  </si>
  <si>
    <t>https://www.canada.ca/en/services/taxes/income-tax/personal-income-tax.html</t>
  </si>
  <si>
    <t>https://www.canada.ca/fr/services/impots/impot-sur-le-revenu/impot-sur-le-revenu-des-particuliers.html</t>
  </si>
  <si>
    <t>https://www.canada.ca/en/services/taxes/income-tax/personal-income-tax/more-personal-income-tax.html</t>
  </si>
  <si>
    <t>https://www.canada.ca/fr/services/impots/impot-sur-le-revenu/impot-sur-le-revenu-des-particuliers/plus-sur-limpot-sur-le-revenu-des-particuliers.html</t>
  </si>
  <si>
    <t>https://www.canada.ca/en/services/taxes/income-tax/business-or-professional-income.html</t>
  </si>
  <si>
    <t>https://www.canada.ca/fr/services/impots/impot-sur-le-revenu/revenus-dentreprise-ou-de-profession-liberale.html</t>
  </si>
  <si>
    <t>https://www.canada.ca/en/services/taxes/income-tax/corporation-income-tax.html</t>
  </si>
  <si>
    <t>https://www.canada.ca/fr/services/impots/impot-sur-le-revenu/impot-sur-le-revenu-des-societe.html</t>
  </si>
  <si>
    <t>https://www.canada.ca/en/services/taxes/income-tax/trust-income-tax.html</t>
  </si>
  <si>
    <t>https://www.canada.ca/fr/services/impots/impot-sur-le-revenu/impot-sur-le-revenu-des-fiducies.html</t>
  </si>
  <si>
    <t>https://www.canada.ca/en/services/taxes/gsthst.html</t>
  </si>
  <si>
    <t>https://www.canada.ca/fr/services/impots/tpstvh.html</t>
  </si>
  <si>
    <t>https://www.canada.ca/en/services/taxes/gsthst/gsthst-accounts.html</t>
  </si>
  <si>
    <t>https://www.canada.ca/fr/services/impots/tpstvh/comptes-de-la-tpstvh.html</t>
  </si>
  <si>
    <t>Destination content</t>
  </si>
  <si>
    <t>https://www.canada.ca/en/services/taxes/gsthst/gsthst-returns.html</t>
  </si>
  <si>
    <t>https://www.canada.ca/fr/services/impots/tpstvh/declarations-de-tpstvh.html</t>
  </si>
  <si>
    <t>https://www.canada.ca/en/services/taxes/payroll/payroll-accounts.html</t>
  </si>
  <si>
    <t>https://www.canada.ca/fr/services/impots/retenues-sur-la-paie/comptes-de-retenues-sur-la-paie.html</t>
  </si>
  <si>
    <t>https://www.canada.ca/en/services/taxes/business-number.html</t>
  </si>
  <si>
    <t>https://www.canada.ca/fr/services/impots/numero-dentreprise.html</t>
  </si>
  <si>
    <t>https://www.canada.ca/en/services/taxes/savings-and-pension-plans.html</t>
  </si>
  <si>
    <t>https://www.canada.ca/fr/services/impots/regimes-depargne-et-de-pension.html</t>
  </si>
  <si>
    <t>https://www.canada.ca/en/services/taxes/savings-and-pension-plans/savings-and-pension-plan-administration.html</t>
  </si>
  <si>
    <t>https://www.canada.ca/fr/services/impots/regimes-depargne-et-de-pension/administration-des-regimes-depargne-et-de-pension.html</t>
  </si>
  <si>
    <t>https://www.canada.ca/en/services/taxes/child-and-family-benefits.html</t>
  </si>
  <si>
    <t>https://www.canada.ca/fr/services/impots/prestations-pour-enfants-et-familles.html</t>
  </si>
  <si>
    <t>https://www.canada.ca/en/services/taxes/charities.html</t>
  </si>
  <si>
    <t>https://www.canada.ca/fr/services/impots/bienfaisance.html</t>
  </si>
  <si>
    <t>https://www.canada.ca/en/services/taxes/excise-taxes-duties-and-levies.html</t>
  </si>
  <si>
    <t>https://www.canada.ca/fr/services/impots/taxes-daccise-droits-et-prelevements.html</t>
  </si>
  <si>
    <t>https://www.canada.ca/en/services/taxes/income-tax/personal-income-tax/your-tax-obligations.html</t>
  </si>
  <si>
    <t>https://www.canada.ca/fr/services/impots/impot-sur-le-revenu/impot-sur-le-revenu-des-particuliers/vos-obligations-fiscales.html</t>
  </si>
  <si>
    <t>https://www.canada.ca/en/services/taxes/income-tax/personal-income-tax/your-tax-obligations/you-live-in-canada-permanently.html</t>
  </si>
  <si>
    <t>https://www.canada.ca/fr/services/impots/impot-sur-le-revenu/impot-sur-le-revenu-des-particuliers/vos-obligations-fiscales/vous-vivez-au-canada-de-facon-permanente.html</t>
  </si>
  <si>
    <t>https://www.canada.ca/en/services/taxes/income-tax/personal-income-tax/your-tax-obligations/you-live-in-canada-temporarily.html</t>
  </si>
  <si>
    <t>https://www.canada.ca/fr/services/impots/impot-sur-le-revenu/impot-sur-le-revenu-des-particuliers/vos-obligations-fiscales/vous-vivez-au-canada-de-facon-temporaire.html</t>
  </si>
  <si>
    <t>https://www.canada.ca/en/services/taxes/income-tax/personal-income-tax/your-tax-obligations/you-are-leaving-canada-temporarily.html</t>
  </si>
  <si>
    <t>https://www.canada.ca/fr/services/impots/impot-sur-le-revenu/impot-sur-le-revenu-des-particuliers/vos-obligations-fiscales/vous-quittez-le-canada-de-facon-temporaire.html</t>
  </si>
  <si>
    <t>https://www.canada.ca/en/services/environment.html</t>
  </si>
  <si>
    <t>https://www.canada.ca/fr/services/environnement.html</t>
  </si>
  <si>
    <t>https://www.canada.ca/en/services/environment/weather.html</t>
  </si>
  <si>
    <t>https://www.canada.ca/fr/services/environnement/meteo.html</t>
  </si>
  <si>
    <t>https://www.canada.ca/en/services/environment/weather/yourweather.html</t>
  </si>
  <si>
    <t>https://www.canada.ca/fr/services/environnement/meteo/votremeteo.html</t>
  </si>
  <si>
    <t>https://www.canada.ca/en/services/environment/weather/severeweather.html</t>
  </si>
  <si>
    <t>https://www.canada.ca/fr/services/environnement/meteo/conditionsdangereuses.html</t>
  </si>
  <si>
    <t>https://www.canada.ca/en/services/environment/weather/radar-satellites.html</t>
  </si>
  <si>
    <t>https://www.canada.ca/fr/services/environnement/meteo/radars-satellites.html</t>
  </si>
  <si>
    <t>https://www.canada.ca/en/services/environment/weather/other-services.html</t>
  </si>
  <si>
    <t>https://www.canada.ca/fr/services/environnement/meteo/autres-services.html</t>
  </si>
  <si>
    <t>https://www.canada.ca/en/services/environment/weather/climatechange.html</t>
  </si>
  <si>
    <t>https://www.canada.ca/fr/services/environnement/meteo/changementsclimatiques.html</t>
  </si>
  <si>
    <t>https://www.canada.ca/en/services/environment/weather/climatechange/understanding-climate-change.html</t>
  </si>
  <si>
    <t>https://www.canada.ca/fr/services/environnement/meteo/changementsclimatiques/comprendre-changements-climatiques.html</t>
  </si>
  <si>
    <t>https://www.canada.ca/en/services/policing/emergencies/hazards.html</t>
  </si>
  <si>
    <t>https://www.canada.ca/fr/services/police/urgences/catastrophes.html</t>
  </si>
  <si>
    <t>https://www.canada.ca/en/services/environment/weather/airquality.html</t>
  </si>
  <si>
    <t>https://www.canada.ca/fr/services/environnement/meteo/qualiteair.html</t>
  </si>
  <si>
    <t>https://www.canada.ca/en/services/environment/weather/data-research.html</t>
  </si>
  <si>
    <t>https://www.canada.ca/fr/services/environnement/meteo/donnees-recherche.html</t>
  </si>
  <si>
    <t>https://www.canada.ca/en/services/environment/energy.html</t>
  </si>
  <si>
    <t>https://www.canada.ca/fr/services/environnement/energie.html</t>
  </si>
  <si>
    <t>https://www.canada.ca/en/services/environment/natural-resources.html</t>
  </si>
  <si>
    <t>https://www.canada.ca/fr/services/environnement/ressources-naturelles.html</t>
  </si>
  <si>
    <t>https://www.canada.ca/en/services/environment/natural-resources/forests.html</t>
  </si>
  <si>
    <t>https://www.canada.ca/fr/services/environnement/ressources-naturelles/forets.html</t>
  </si>
  <si>
    <t>https://www.canada.ca/en/services/environment/natural-resources/water.html</t>
  </si>
  <si>
    <t>https://www.canada.ca/fr/services/environnement/ressources-naturelles/eau.html</t>
  </si>
  <si>
    <t>https://www.canada.ca/en/services/environment/natural-resources/mining.html</t>
  </si>
  <si>
    <t>https://www.canada.ca/fr/services/environnement/ressources-naturelles/exploitation-miniere.html</t>
  </si>
  <si>
    <t>https://www.canada.ca/en/services/environment/agricultural-practices.html</t>
  </si>
  <si>
    <t>https://www.canada.ca/fr/services/environnement/pratiques-agricoles.html</t>
  </si>
  <si>
    <t>https://www.canada.ca/en/services/environment/agricultural-practices/soil.html</t>
  </si>
  <si>
    <t>https://www.canada.ca/fr/services/environnement/pratiques-agricoles/sol.html</t>
  </si>
  <si>
    <t>https://www.canada.ca/en/services/environment/agricultural-practices/agroforestry.html</t>
  </si>
  <si>
    <t>https://www.canada.ca/fr/services/environnement/pratiques-agricoles/agroforesterie.html</t>
  </si>
  <si>
    <t>https://www.canada.ca/en/services/environment/agricultural-practices/agriculture-climate.html</t>
  </si>
  <si>
    <t>https://www.canada.ca/fr/services/environnement/pratiques-agricoles/agriculture-climat.html</t>
  </si>
  <si>
    <t>https://www.canada.ca/en/services/environment/agricultural-practices/agriculture-water.html</t>
  </si>
  <si>
    <t>https://www.canada.ca/fr/services/environnement/pratiques-agricoles/agriculture-eau.html</t>
  </si>
  <si>
    <t>https://www.canada.ca/en/services/environment/wildlife/species.html</t>
  </si>
  <si>
    <t>https://www.canada.ca/fr/services/environnement/faune/especes.html</t>
  </si>
  <si>
    <t>https://www.canada.ca/en/services/environment/conservation.html</t>
  </si>
  <si>
    <t>https://www.canada.ca/fr/services/environnement/conservation.html</t>
  </si>
  <si>
    <t>https://www.canada.ca/en/services/environment/conservation/oceans.html</t>
  </si>
  <si>
    <t>https://www.canada.ca/fr/services/environnement/conservation/oceans.html</t>
  </si>
  <si>
    <t>https://www.canada.ca/en/services/environment/conservation/assessments.html</t>
  </si>
  <si>
    <t>https://www.canada.ca/fr/services/environnement/conservation/evaluation.html</t>
  </si>
  <si>
    <t>https://www.canada.ca/en/services/environment/conservation/sustainability.html</t>
  </si>
  <si>
    <t>https://www.canada.ca/fr/services/environnement/conservation/durabilite.html</t>
  </si>
  <si>
    <t>https://www.canada.ca/en/services/environment/conservation/deforestation.html</t>
  </si>
  <si>
    <t>https://www.canada.ca/fr/services/environnement/conservation/deboisement.html</t>
  </si>
  <si>
    <t>https://www.canada.ca/en/services/environment/conservation/enforcement.html</t>
  </si>
  <si>
    <t>https://www.canada.ca/fr/services/environnement/conservation/application-des-lois.html</t>
  </si>
  <si>
    <t>https://www.canada.ca/en/services/environment/conservation/funding.html</t>
  </si>
  <si>
    <t>https://www.canada.ca/fr/services/environnement/conservation/financement.html</t>
  </si>
  <si>
    <t>8.1.1 Votre météo</t>
  </si>
  <si>
    <t>8.1.2 Conditions météorologiques dangereuses</t>
  </si>
  <si>
    <t>8.1.5.1 Understanding climate change</t>
  </si>
  <si>
    <t>8.1.5.1 Comprendre les changements climatiques</t>
  </si>
  <si>
    <t>https://www.canada.ca/en/services/defence.html</t>
  </si>
  <si>
    <t>https://www.canada.ca/fr/services/defense.html</t>
  </si>
  <si>
    <t>https://www.canada.ca/en/services/defence/nationalsecurity.html</t>
  </si>
  <si>
    <t>https://www.canada.ca/fr/services/defense/securitenationale.html</t>
  </si>
  <si>
    <t>https://www.canada.ca/en/services/defence/nationalsecurity/counterterrorism.html</t>
  </si>
  <si>
    <t>https://www.canada.ca/fr/services/defense/securitenationale/lutteterrorisme.html</t>
  </si>
  <si>
    <t>https://www.canada.ca/en/services/defence/nationalsecurity/criticalinfrastructure.html</t>
  </si>
  <si>
    <t>https://www.canada.ca/fr/services/defense/securitenationale/infrastructuresessentielles.html</t>
  </si>
  <si>
    <t>https://www.canada.ca/en/services/defence/cybersecurity.html</t>
  </si>
  <si>
    <t>https://www.canada.ca/fr/services/defense/cybersecurite.html</t>
  </si>
  <si>
    <t>https://www.canada.ca/en/services/defence/caf.html</t>
  </si>
  <si>
    <t>https://www.canada.ca/fr/services/defense/fac.html</t>
  </si>
  <si>
    <t>9.2.1 &lt;9.7.1 Canadian Armed Forces jobs&gt;</t>
  </si>
  <si>
    <t>9.2.1 &lt;9.7.1 Emplois dans les Forces armées canadiennes&gt;</t>
  </si>
  <si>
    <t>http://www.forces.ca/en/home</t>
  </si>
  <si>
    <t>http://www.forces.ca/fr/home</t>
  </si>
  <si>
    <t>9.2.2 Military history, honours and remembrance</t>
  </si>
  <si>
    <t>9.2.2 Histoire militaire, honneurs et souvenir</t>
  </si>
  <si>
    <t>https://www.canada.ca/en/services/defence/caf/militaryhistory.html</t>
  </si>
  <si>
    <t>https://www.canada.ca/fr/services/defense/fac/histoiremilitaire.html</t>
  </si>
  <si>
    <t>9.2.2.1 Military history and heritage</t>
  </si>
  <si>
    <t>9.2.2.1 Histoire et patrimoine militaires</t>
  </si>
  <si>
    <t>9.2.2.1.1 Royal Canadian Navy history</t>
  </si>
  <si>
    <t>9.2.2.1.1 Histoire de la Marine royale canadienne</t>
  </si>
  <si>
    <t>9.2.2.1.2 Canadian Army history</t>
  </si>
  <si>
    <t>9.2.2.1.2 Histoire de l'Armée canadienne</t>
  </si>
  <si>
    <t>9.2.2.1.3 Royal Canadian Air Force history</t>
  </si>
  <si>
    <t>9.2.2.1.3 Histoire de l'Aviation royale canadienne</t>
  </si>
  <si>
    <t>9.2.2.1.3.1 Royal Canadian Air Force historical timeline</t>
  </si>
  <si>
    <t>9.2.2.1.3.1.1 RCAF in the Second World War (1939-1945)</t>
  </si>
  <si>
    <t>9.2.2.1.5 Historical research sources</t>
  </si>
  <si>
    <t>9.2.2.1.7 Women and war</t>
  </si>
  <si>
    <t>9.2.2.1.8 Indigenous Peoples in military history</t>
  </si>
  <si>
    <t>9.2.2.2 Wars and operations</t>
  </si>
  <si>
    <t>9.2.2.2 Guerres et opérations</t>
  </si>
  <si>
    <t>https://www.canada.ca/en/services/defence/caf/militaryhistory/wars-operations.html</t>
  </si>
  <si>
    <t>https://www.canada.ca/fr/services/defense/fac/histoiremilitaire/guerres-operations.html</t>
  </si>
  <si>
    <t>9.2.2.2.1 Canada in Afghanistan (2001-2014)</t>
  </si>
  <si>
    <t>9.2.2.2.1 Le Canada en Afghanistan (2001-2014)</t>
  </si>
  <si>
    <t>https://www.canada.ca/en/services/defence/caf/militaryhistory/wars-operations/afghanistan.html</t>
  </si>
  <si>
    <t>https://www.canada.ca/fr/services/defense/fac/histoiremilitaire/guerres-operations/afghanistan.html</t>
  </si>
  <si>
    <t>9.2.2.2.2 Peace support operations (1954- present)</t>
  </si>
  <si>
    <t>9.2.2.2.2 Opérations de soutien de la paix (1954-aujourd'hui)</t>
  </si>
  <si>
    <t>https://www.canada.ca/en/services/defence/caf/militaryhistory/wars-operations/peace-support.html</t>
  </si>
  <si>
    <t>https://www.canada.ca/fr/services/defense/fac/histoiremilitaire/guerres-operations/soutien-paix.html</t>
  </si>
  <si>
    <t>9.2.2.2.3 Korean War (1950-1953)</t>
  </si>
  <si>
    <t>9.2.2.2.3 Guerre de Corée (1950-1953)</t>
  </si>
  <si>
    <t>https://www.canada.ca/en/services/defence/caf/militaryhistory/wars-operations/korean-war.html</t>
  </si>
  <si>
    <t>https://www.canada.ca/fr/services/defense/fac/histoiremilitaire/guerres-operations/guerre-coree.html</t>
  </si>
  <si>
    <t>9.2.2.2.3.1 Memorials, honours and medals of the Korean War</t>
  </si>
  <si>
    <t>9.2.2.2.3.1 Monuments commémoratifs, honneurs et médailles de la guerre de Corée</t>
  </si>
  <si>
    <t>https://www.canada.ca/en/services/defence/caf/militaryhistory/wars-operations/korean-war/memorials.html</t>
  </si>
  <si>
    <t>https://www.canada.ca/fr/services/defense/fac/histoiremilitaire/guerres-operations/guerre-coree/monuments-commemoratifs.html</t>
  </si>
  <si>
    <t>9.2.2.2.3.2 Educational resources about Canada and the Korean War</t>
  </si>
  <si>
    <t>9.2.2.2.3.2 Ressources pédagogiques sur le Canada et la guerre de Corée</t>
  </si>
  <si>
    <t>https://www.canada.ca/en/services/defence/caf/militaryhistory/wars-operations/korean-war/educational-resources.html</t>
  </si>
  <si>
    <t>https://www.canada.ca/fr/services/defense/fac/histoiremilitaire/guerres-operations/guerre-coree/ressources-pedagogiques.html</t>
  </si>
  <si>
    <t>9.2.2.2.4 Second World War (1939-1945)</t>
  </si>
  <si>
    <t>9.2.2.2.4 Seconde Guerre mondiale (1939-1945)</t>
  </si>
  <si>
    <t>https://www.canada.ca/en/services/defence/caf/militaryhistory/wars-operations/wwii.html</t>
  </si>
  <si>
    <t>https://www.canada.ca/fr/services/defense/fac/histoiremilitaire/guerres-operations/seconde-guerre-mondiale.html</t>
  </si>
  <si>
    <t>9.2.2.2.4.1 The role of Canada's military in Second World War</t>
  </si>
  <si>
    <t>9.2.2.2.4.1 Rôle des forces armées du Canada lors de la Seconde Guerre mondiale</t>
  </si>
  <si>
    <t>https://www.canada.ca/en/services/defence/caf/militaryhistory/wars-operations/wwii/canada-role.html</t>
  </si>
  <si>
    <t>https://www.canada.ca/fr/services/defense/fac/histoiremilitaire/guerres-operations/seconde-guerre-mondiale/role-canada.html</t>
  </si>
  <si>
    <t>9.2.2.2.4.2 Museum exhibits on the Second World War</t>
  </si>
  <si>
    <t>9.2.2.2.4.2 Expositions muséales sur la Seconde Guerre mondiale</t>
  </si>
  <si>
    <t>https://www.canada.ca/en/services/defence/caf/militaryhistory/wars-operations/wwii/museum-exhibits.html</t>
  </si>
  <si>
    <t>https://www.canada.ca/fr/services/defense/fac/histoiremilitaire/guerres-operations/seconde-guerre-mondiale/expositions-museales.html</t>
  </si>
  <si>
    <t>9.2.2.2.4.3 Major battles and campaigns of the Second World War</t>
  </si>
  <si>
    <t>9.2.2.2.4.3 Grandes batailles et campagnes de la Seconde Guerre mondiale</t>
  </si>
  <si>
    <t>https://www.canada.ca/en/services/defence/caf/militaryhistory/wars-operations/wwii/battles-campaigns.html</t>
  </si>
  <si>
    <t>https://www.canada.ca/fr/services/defense/fac/histoiremilitaire/guerres-operations/seconde-guerre-mondiale/batailles-campagnes.html</t>
  </si>
  <si>
    <t>9.2.2.2.4.4 Memorials, honours and medals of the Second World War</t>
  </si>
  <si>
    <t>9.2.2.2.4.4 Monuments commémoratifs, honneurs et médailles de la Seconde Guerre mondiale</t>
  </si>
  <si>
    <t>https://www.canada.ca/en/services/defence/caf/militaryhistory/wars-operations/wwii/memorials.html</t>
  </si>
  <si>
    <t>https://www.canada.ca/fr/services/defense/fac/histoiremilitaire/guerres-operations/seconde-guerre-mondiale/monuments-commemoratifs.html</t>
  </si>
  <si>
    <t>9.2.2.2.4.5 Archival records and resources from the Second World War</t>
  </si>
  <si>
    <t>9.2.2.2.4.5 Dossiers d'archives et ressources pour la Seconde Guerre mondiale</t>
  </si>
  <si>
    <t>https://www.canada.ca/en/services/defence/caf/militaryhistory/wars-operations/wwii/archival-records.html</t>
  </si>
  <si>
    <t>https://www.canada.ca/fr/services/defense/fac/histoiremilitaire/guerres-operations/seconde-guerre-mondiale/dossiers-archives.html</t>
  </si>
  <si>
    <t>9.2.2.2.4.6 National historic sites of the Second World War</t>
  </si>
  <si>
    <t>9.2.2.2.4.6 Lieux historiques nationaux de la Seconde Guerre mondiale</t>
  </si>
  <si>
    <t>https://www.canada.ca/en/services/defence/caf/militaryhistory/wars-operations/wwi.html</t>
  </si>
  <si>
    <t>https://www.canada.ca/fr/services/defense/fac/histoiremilitaire/guerres-operations/premiere-guerre-mondiale.html</t>
  </si>
  <si>
    <t>9.2.2.2.5 First World War (1914-1918)</t>
  </si>
  <si>
    <t>9.2.2.2.5 Première Guerre mondiale (1914-1918)</t>
  </si>
  <si>
    <t>9.2.2.2.5.1 The role of Canada's military in the First World War</t>
  </si>
  <si>
    <t>9.2.2.2.5.1 Rôle des forces armées du Canada lors de la Seconde Guerre mondiale</t>
  </si>
  <si>
    <t>https://www.canada.ca/en/services/defence/caf/militaryhistory/wars-operations/wwi/role-military.html</t>
  </si>
  <si>
    <t>https://www.canada.ca/fr/services/defense/fac/histoiremilitaire/guerres-operations/premiere-guerre-mondiale/role-forces-armees.html</t>
  </si>
  <si>
    <t>9.2.2.2.5.2 Major battles and campaigns of the First World War</t>
  </si>
  <si>
    <t>9.2.2.2.5.2 Grandes batailles et campagnes de la Première Guerre mondiale</t>
  </si>
  <si>
    <t>https://www.canada.ca/en/services/defence/caf/militaryhistory/wars-operations/wwi/major-battles.html</t>
  </si>
  <si>
    <t>https://www.canada.ca/fr/services/defense/fac/histoiremilitaire/guerres-operations/premiere-guerre-mondiale/grandes-batailles.html</t>
  </si>
  <si>
    <t>9.2.2.2.5.3 Archival records and resources from the First World War</t>
  </si>
  <si>
    <t>9.2.2.2.5.3 Dossiers d'archives et ressources pour la Première Guerre mondiale</t>
  </si>
  <si>
    <t>https://www.canada.ca/en/services/defence/caf/militaryhistory/wars-operations/wwi/archival-records.html</t>
  </si>
  <si>
    <t>https://www.canada.ca/fr/services/defense/fac/histoiremilitaire/guerres-operations/premiere-guerre-mondiale/dossiers-archives.html</t>
  </si>
  <si>
    <t>9.2.2.2.5.4 Educational resources about Canada and the First World War</t>
  </si>
  <si>
    <t>9.2.2.2.5.4 Ressources pédagogiques sur le Canada et la Première Guerre mondiale</t>
  </si>
  <si>
    <t>https://www.canada.ca/en/services/defence/caf/militaryhistory/wars-operations/wwi/educational-resources.html</t>
  </si>
  <si>
    <t>https://www.canada.ca/fr/services/defense/fac/histoiremilitaire/guerres-operations/premiere-guerre-mondiale/ressources-pedagogiques.html</t>
  </si>
  <si>
    <t>9.2.2.2.5.5 National historic sites of the First World War</t>
  </si>
  <si>
    <t>9.2.2.2.5.5 Lieux historiques nationaux de la Première Guerre mondiale</t>
  </si>
  <si>
    <t>https://www.canada.ca/en/services/defence/caf/militaryhistory/wars-operations/wwi/national-historic-sites.html</t>
  </si>
  <si>
    <t>https://www.canada.ca/fr/services/defense/fac/histoiremilitaire/guerres-operations/premiere-guerre-mondiale/lieux-historiques-nationaux.html</t>
  </si>
  <si>
    <t>9.2.2.2.6 South African War (1899-1902)</t>
  </si>
  <si>
    <t>https://www.canada.ca/en/services/defence/caf/militaryhistory/wars-operations/south-african.html</t>
  </si>
  <si>
    <t>https://www.canada.ca/fr/services/defense/fac/histoiremilitaire/guerres-operations/afrique-du-sud.html</t>
  </si>
  <si>
    <t>9.2.2.2.6.1 Archival records and resources of the South African War</t>
  </si>
  <si>
    <t>9.2.2.2.6.1 Dossiers d'archives et ressources pour la guerre d'Afrique du Sud</t>
  </si>
  <si>
    <t>https://www.canada.ca/en/services/defence/caf/militaryhistory/wars-operations/south-african/archival-records.html</t>
  </si>
  <si>
    <t>https://www.canada.ca/fr/services/defense/fac/histoiremilitaire/guerres-operations/afrique-du-sud/dossiers-archives.html</t>
  </si>
  <si>
    <t>9.2.2.2.6.2 Memorials, honours and medals of the South African War</t>
  </si>
  <si>
    <t>9.2.2.2.6.2 Monuments commémoratifs, honneurs et médailles de la guerre d'Afrique du Sud</t>
  </si>
  <si>
    <t>https://www.canada.ca/en/services/defence/caf/militaryhistory/wars-operations/south-african/memorials-honours.html</t>
  </si>
  <si>
    <t>https://www.canada.ca/fr/services/defense/fac/histoiremilitaire/guerres-operations/afrique-du-sud/monuments-honneurs.html</t>
  </si>
  <si>
    <t>9.2.2.2.7 War of 1812</t>
  </si>
  <si>
    <t>9.2.2.2.7 Guerre de 1812</t>
  </si>
  <si>
    <t>https://www.canada.ca/en/services/defence/caf/militaryhistory/wars-operations/1812.html</t>
  </si>
  <si>
    <t>https://www.canada.ca/fr/services/defense/fac/histoiremilitaire/guerres-operations/1812.html</t>
  </si>
  <si>
    <t>9.2.2.2.8 Seven Years' War in Canada (1756-1763)</t>
  </si>
  <si>
    <t>9.2.2.2.8 Guerre de Sept Ans au Canada (1756-1763)</t>
  </si>
  <si>
    <t>https://www.canada.ca/en/services/defence/caf/militaryhistory/wars-operations/seven-years.html</t>
  </si>
  <si>
    <t>https://www.canada.ca/fr/services/defense/fac/histoiremilitaire/guerres-operations/guerre-sept-ans.html</t>
  </si>
  <si>
    <t>9.2.2.2.9 New France (1534-1763)</t>
  </si>
  <si>
    <t>9.2.2.2.9 Nouvelle-France (1534-1763)</t>
  </si>
  <si>
    <t>https://www.canada.ca/en/services/defence/caf/militaryhistory/wars-operations/new-france.html</t>
  </si>
  <si>
    <t>https://www.canada.ca/fr/services/defense/fac/histoiremilitaire/guerres-operations/nouvelle-france.html</t>
  </si>
  <si>
    <t>9.2.2.2.9.1 Archival records and resources from New France</t>
  </si>
  <si>
    <t>9.2.2.2.9.1 Dossiers d'archives et ressources pour la Nouvelle-France</t>
  </si>
  <si>
    <t>https://www.canada.ca/en/services/defence/caf/militaryhistory/wars-operations/new-france/archival-records.html</t>
  </si>
  <si>
    <t>https://www.canada.ca/fr/services/defense/fac/histoiremilitaire/guerres-operations/nouvelle-france/dossiers-archives.html</t>
  </si>
  <si>
    <t>9.2.2.2.9.2 National historic sites of New France</t>
  </si>
  <si>
    <t>https://www.canada.ca/en/services/defence/caf/militaryhistory/wars-operations/new-france/national-historic-sites.html</t>
  </si>
  <si>
    <t>https://www.canada.ca/fr/services/defense/fac/histoiremilitaire/guerres-operations/nouvelle-france/lieux-historiques-nationaux.html</t>
  </si>
  <si>
    <t>https://www.canada.ca/en/services/defence/caf/ranks-badges-flags.html</t>
  </si>
  <si>
    <t>https://www.canada.ca/fr/services/defense/fac/grades-badges-drapeaux.html</t>
  </si>
  <si>
    <t>https://www.canada.ca/en/services/defence/caf/militaryhistory/militarymuseums.html</t>
  </si>
  <si>
    <t>https://www.canada.ca/fr/services/defense/fac/histoiremilitaire/museesmilitaires.html</t>
  </si>
  <si>
    <t>https://www.canada.ca/en/services/defence/caf/militaryhistory/militarymuseums/museums.html</t>
  </si>
  <si>
    <t>https://www.canada.ca/fr/services/defense/fac/histoiremilitaire/museesmilitaires/musees.html</t>
  </si>
  <si>
    <t>https://www.canada.ca/en/services/defence/caf/militaryhistory/militarymuseums/art.html</t>
  </si>
  <si>
    <t>https://www.canada.ca/fr/services/defense/fac/histoiremilitaire/museesmilitaires/art.html</t>
  </si>
  <si>
    <t>https://www.canada.ca/en/services/defence/caf/militaryhistory/militarymuseums/films.html</t>
  </si>
  <si>
    <t>https://www.canada.ca/fr/services/defense/fac/histoiremilitaire/museesmilitaires/films.html</t>
  </si>
  <si>
    <t>9.2.3 Cadets and Junior Canadian Rangers</t>
  </si>
  <si>
    <t>9.2.3 Cadets et Rangers juniors canadiens</t>
  </si>
  <si>
    <t>https://www.canada.ca/en/services/defence/caf/cadets.html</t>
  </si>
  <si>
    <t>https://www.canada.ca/fr/services/defense/fac/cadets.html</t>
  </si>
  <si>
    <t>https://www.canada.ca/en/services/defence/caf/equipment.html</t>
  </si>
  <si>
    <t>https://www.canada.ca/fr/services/defense/fac/equipement.html</t>
  </si>
  <si>
    <t>9.2.5 Military operations and exercises</t>
  </si>
  <si>
    <t>9.2.5 Opérations et exercices militaires</t>
  </si>
  <si>
    <t>https://www.canada.ca/en/services/defence/caf/operations.html</t>
  </si>
  <si>
    <t>https://www.canada.ca/fr/services/defense/fac/operations.html</t>
  </si>
  <si>
    <t>9.2.5.1 Military operations</t>
  </si>
  <si>
    <t>9.2.5.1 Opérations militaires</t>
  </si>
  <si>
    <t>https://www.canada.ca/en/services/defence/caf/operations/military-operations.html</t>
  </si>
  <si>
    <t>https://www.canada.ca/fr/services/defense/fac/operations/operations-militaires.html</t>
  </si>
  <si>
    <t>9.2.5.1.1 How we conduct operations</t>
  </si>
  <si>
    <t>9.2.5.1.1 Comment nous menons les opérations</t>
  </si>
  <si>
    <t>https://www.canada.ca/en/services/defence/caf/operations/conduct.html</t>
  </si>
  <si>
    <t>https://www.canada.ca/fr/services/defense/fac/operations/menons.html</t>
  </si>
  <si>
    <t>9.2.5.1.2 Opérations de recherche et sauvetage</t>
  </si>
  <si>
    <t>https://www.canada.ca/en/services/defence/caf/operations/search-rescue.html</t>
  </si>
  <si>
    <t>https://www.canada.ca/fr/services/defense/fac/operations/recherche-sauvetage.html</t>
  </si>
  <si>
    <t>9.2.5.1.3 Intervention en cas de catastrophe à l'étranger</t>
  </si>
  <si>
    <t>https://www.canada.ca/en/services/defence/caf/operations/dart.html</t>
  </si>
  <si>
    <t>https://www.canada.ca/fr/services/defense/fac/operations/eicc.html</t>
  </si>
  <si>
    <t>9.2.6 Showcasing the forces</t>
  </si>
  <si>
    <t>9.2.6 Les Forces en vedette</t>
  </si>
  <si>
    <t>https://www.canada.ca/en/services/defence/caf/showcasing.html</t>
  </si>
  <si>
    <t>https://www.canada.ca/fr/services/defense/fac/envedette.html</t>
  </si>
  <si>
    <t>9.2.6.1 Snowbirds</t>
  </si>
  <si>
    <t>https://www.canada.ca/en/services/defence/caf/showcasing/snowbirds.html</t>
  </si>
  <si>
    <t>https://www.canada.ca/fr/services/defense/fac/envedette/snowbirds.html</t>
  </si>
  <si>
    <t>9.2.6.2 CF-18 Demonstration Team</t>
  </si>
  <si>
    <t>9.2.6.2 Équipe de démonstration du CF-18</t>
  </si>
  <si>
    <t>https://www.canada.ca/en/services/defence/caf/showcasing/cf-18-demo-team.html</t>
  </si>
  <si>
    <t>https://www.canada.ca/fr/services/defense/fac/envedette/cf-18-equipe-demo.html</t>
  </si>
  <si>
    <t>9.2.6.3 Ceremonial Guard</t>
  </si>
  <si>
    <t>9.2.6.3 Garde de cérémonie</t>
  </si>
  <si>
    <t>https://www.canada.ca/en/services/defence/caf/showcasing/ceremonial-guard.html</t>
  </si>
  <si>
    <t>https://www.canada.ca/fr/services/defense/fac/envedette/garde-ceremonie.html</t>
  </si>
  <si>
    <t>9.2.6.4 SkyHawks</t>
  </si>
  <si>
    <t>https://www.canada.ca/en/services/defence/caf/showcasing/skyhawks.html</t>
  </si>
  <si>
    <t>https://www.canada.ca/fr/services/defense/fac/envedette/les-skyhawks.html</t>
  </si>
  <si>
    <t>9.2.6.5 Canadian Armed Forces Bands</t>
  </si>
  <si>
    <t>9.2.6.5 Musiques des Forces armées canadiennes</t>
  </si>
  <si>
    <t>https://www.canada.ca/en/services/defence/caf/showcasing/bands.html</t>
  </si>
  <si>
    <t>https://www.canada.ca/fr/services/defense/fac/envedette/musiques.html</t>
  </si>
  <si>
    <t>9.2.6.6 Community engagement</t>
  </si>
  <si>
    <t>9.2.6.6 Engagement communautaire</t>
  </si>
  <si>
    <t>https://www.canada.ca/en/services/defence/caf/showcasing/community.html</t>
  </si>
  <si>
    <t>https://www.canada.ca/fr/services/defense/fac/envedette/collectivite.html</t>
  </si>
  <si>
    <t>9.2.7 Military education and training establishments</t>
  </si>
  <si>
    <t>9.2.7 Établissements d'instruction et d'éducation militaires</t>
  </si>
  <si>
    <t>https://www.canada.ca/en/services/defence/caf/militarycolleges.html</t>
  </si>
  <si>
    <t>https://www.canada.ca/fr/services/defense/fac/collegesmilitaires.html</t>
  </si>
  <si>
    <t>9.2.8 Ranks and insignia</t>
  </si>
  <si>
    <t>9.2.9 Bases and infrastructure</t>
  </si>
  <si>
    <t>9.2.9 Bases et infrastructure</t>
  </si>
  <si>
    <t>http://www.forces.gc.ca/en/caf-community-bases-wings/index.page</t>
  </si>
  <si>
    <t>http://www.forces.gc.ca/fr/communaute-fac-bases-ailes/index.page</t>
  </si>
  <si>
    <t>9.2.10 &lt;20.8 Services et avantages sociaux du personnel militaire&gt;</t>
  </si>
  <si>
    <t>https://www.canada.ca/en/government/publicservice/benefitsmilitary.html</t>
  </si>
  <si>
    <t>https://www.canada.ca/fr/gouvernement/fonctionpublique/avantagesmilitaires.html</t>
  </si>
  <si>
    <t>9.2.11 Defence science and technology</t>
  </si>
  <si>
    <t>9.2.11 Science et technologie de la défense</t>
  </si>
  <si>
    <t>9.3 Defence equipment purchases and upgrades</t>
  </si>
  <si>
    <t>9.3.1 Defence procurement processes, announcements, and strategy</t>
  </si>
  <si>
    <t>9.3.1 À propos d'approvisionnement en matière de défense</t>
  </si>
  <si>
    <t>9.3.2 Air procurement projects</t>
  </si>
  <si>
    <t>9.3.2 Projets d'approvisionnement – Air</t>
  </si>
  <si>
    <t>9.3.3 Sea procurement projects</t>
  </si>
  <si>
    <t>9.3.3 Projets d'approvisionnement – Mer</t>
  </si>
  <si>
    <t>9.3.3.1 National shipbuilding procurement strategy</t>
  </si>
  <si>
    <t>9.3.3.1 Stratégie nationale de construction navale</t>
  </si>
  <si>
    <t>9.3.4 Land procurement projects</t>
  </si>
  <si>
    <t>9.3.4 Projets d'approvisionnement - Terre</t>
  </si>
  <si>
    <t>https://www.canada.ca/en/services/defence/transportation.html</t>
  </si>
  <si>
    <t>https://www.canada.ca/fr/services/defense/transports.html</t>
  </si>
  <si>
    <t>https://www.canada.ca/en/services/defence/securingborder.html</t>
  </si>
  <si>
    <t>https://www.canada.ca/fr/services/defense/securiserfrontiere.html</t>
  </si>
  <si>
    <t>https://www.canada.ca/en/services/defence/securingborder/screeningpeople.html</t>
  </si>
  <si>
    <t>https://www.canada.ca/fr/services/defense/securiserfrontiere/controlepersonnes.html</t>
  </si>
  <si>
    <t>https://www.canada.ca/en/services/defence/securingborder/screeninggoods.html</t>
  </si>
  <si>
    <t>https://www.canada.ca/fr/services/defense/securiserfrontiere/controlemarchandises.html</t>
  </si>
  <si>
    <t>https://www.canada.ca/en/services/defence/securingborder/tradesafety.html</t>
  </si>
  <si>
    <t>https://www.canada.ca/fr/services/defense/securiserfrontiere/securitecommerce.html</t>
  </si>
  <si>
    <t>https://www.canada.ca/en/services/defence/jobs.html</t>
  </si>
  <si>
    <t>https://www.canada.ca/fr/services/defense/emplois.html</t>
  </si>
  <si>
    <t>9.2.5.1.2 Search and rescue operations</t>
  </si>
  <si>
    <t>9.2.5.1.3 International disaster response</t>
  </si>
  <si>
    <t>https://www.canada.ca/en/services/culture.html</t>
  </si>
  <si>
    <t>https://www.canada.ca/fr/services/culture.html</t>
  </si>
  <si>
    <t>10.3.2.1 Resources of the Language Portal of Canada</t>
  </si>
  <si>
    <t>10.3.2.1 Ressources du Portail linguistique du Canada</t>
  </si>
  <si>
    <t>http://www.noslangues-ourlanguages.gc.ca/index-eng.php</t>
  </si>
  <si>
    <t>http://www.noslangues-ourlanguages.gc.ca/index-fra.php</t>
  </si>
  <si>
    <t>http://international.gc.ca/world-monde/world_issues-enjeux-mondiaux/human_rights-droits_de_la_personne.aspx?lang=eng</t>
  </si>
  <si>
    <t>http://international.gc.ca/world-monde/world_issues-enjeux-mondiaux/human_rights-droits_de_la_personne.aspx?lang=fra</t>
  </si>
  <si>
    <t>http://canada.pch.gc.ca/fra/1447172072670/1447172115365</t>
  </si>
  <si>
    <t>10.2.3.1.1 &lt;10.2.1 Museums and galleries&gt;</t>
  </si>
  <si>
    <t>10.2.3.1.2 &lt;10.1.3 Experience Canada's capital&gt;</t>
  </si>
  <si>
    <t>10.2.3.1.1 &lt;10.2.1 Musées et galeries&gt;</t>
  </si>
  <si>
    <t>10.2.3.1.2 &lt;10.1.3 Vivez au rythme de la capitale du Canada&gt;</t>
  </si>
  <si>
    <t>https://www.canada.ca/en/services/policing.html</t>
  </si>
  <si>
    <t>https://www.canada.ca/fr/services/police.html</t>
  </si>
  <si>
    <t>https://www.canada.ca/en/services/policing/police.html</t>
  </si>
  <si>
    <t>https://www.canada.ca/fr/services/police/servicespolice.html</t>
  </si>
  <si>
    <t>11.1.1 Police des Autochtones</t>
  </si>
  <si>
    <t>https://www.canada.ca/en/services/policing/police/aboriginal-policing.html</t>
  </si>
  <si>
    <t>https://www.canada.ca/fr/services/police/servicespolice/police-des-autochtones.html</t>
  </si>
  <si>
    <t>11.1.2 Crime and Crime prevention</t>
  </si>
  <si>
    <t>https://www.canada.ca/en/services/policing/police/crime-and-crime-prevention.html</t>
  </si>
  <si>
    <t>https://www.canada.ca/fr/services/police/servicespolice/crime-prevention-du-crime.html</t>
  </si>
  <si>
    <t>https://www.canada.ca/en/services/policing/police/crime-and-crime-prevention/cold-cases.html</t>
  </si>
  <si>
    <t>https://www.canada.ca/fr/services/police/servicespolice/crime-prevention-du-crime/affaires-non-resolues.html</t>
  </si>
  <si>
    <t>https://www.canada.ca/en/services/policing/police/crime-and-crime-prevention/cybercrime.html</t>
  </si>
  <si>
    <t>https://www.canada.ca/fr/services/police/servicespolice/crime-prevention-du-crime/cybercrime.html</t>
  </si>
  <si>
    <t>https://www.canada.ca/en/services/policing/police/crime-and-crime-prevention/organized-crime.html</t>
  </si>
  <si>
    <t>https://www.canada.ca/fr/services/police/servicespolice/crime-prevention-du-crime/crime-organise.html</t>
  </si>
  <si>
    <t>https://www.canada.ca/en/services/policing/police/crime-and-crime-prevention/firearm-drug-tobacco.html</t>
  </si>
  <si>
    <t>https://www.canada.ca/fr/services/police/servicespolice/crime-prevention-du-crime/commerce-illicite-armes.html</t>
  </si>
  <si>
    <t>https://www.canada.ca/en/services/policing/police/crime-and-crime-prevention/human-trafficking-smuggling.html</t>
  </si>
  <si>
    <t>https://www.canada.ca/fr/services/police/servicespolice/crime-prevention-du-crime/traite-personnes.html</t>
  </si>
  <si>
    <t>https://www.canada.ca/en/services/policing/police/crime-and-crime-prevention/commercial-crime.html</t>
  </si>
  <si>
    <t>https://www.canada.ca/fr/services/police/servicespolice/crime-prevention-du-crime/infractions-commerciales.html</t>
  </si>
  <si>
    <t>11.1.2.7 Crimes violents et abus</t>
  </si>
  <si>
    <t>https://www.canada.ca/en/services/policing/police/crime-and-crime-prevention/violent-crime-abuse.html</t>
  </si>
  <si>
    <t>https://www.canada.ca/fr/services/police/servicespolice/crime-prevention-du-crime/crime-violent.html</t>
  </si>
  <si>
    <t>https://www.canada.ca/en/services/policing/victims.html</t>
  </si>
  <si>
    <t>https://www.canada.ca/fr/services/police/victimes.html</t>
  </si>
  <si>
    <t>https://www.canada.ca/en/services/policing/police/community-safety-policing.html</t>
  </si>
  <si>
    <t>https://www.canada.ca/fr/services/police/servicespolice/securite-communautaire-police.html</t>
  </si>
  <si>
    <t>https://www.canada.ca/en/services/policing/police/police-investigation.html</t>
  </si>
  <si>
    <t>https://www.canada.ca/fr/services/police/servicespolice/enquete-policiere.html</t>
  </si>
  <si>
    <t>https://www.canada.ca/en/services/policing/police/specialized-policing.html</t>
  </si>
  <si>
    <t>https://www.canada.ca/fr/services/police/servicespolice/services-specialises.html</t>
  </si>
  <si>
    <t>https://www.canada.ca/en/services/policing/police/economics-policing.html</t>
  </si>
  <si>
    <t>https://www.canada.ca/fr/services/police/servicespolice/parametres-economiques-police.html</t>
  </si>
  <si>
    <t>https://www.canada.ca/en/services/policing/police/help-solve-crime.html</t>
  </si>
  <si>
    <t>https://www.canada.ca/fr/services/police/servicespolice/aider-resoudre-un-crime.html</t>
  </si>
  <si>
    <t>https://www.canada.ca/en/services/policing/police/international-policing.html</t>
  </si>
  <si>
    <t>https://www.canada.ca/fr/services/police/servicespolice/internationales-policiers.html</t>
  </si>
  <si>
    <t>https://www.canada.ca/en/services/policing/police/independent-oversight-rcmp.html</t>
  </si>
  <si>
    <t>https://www.canada.ca/fr/services/police/servicespolice/surveillance-independants-grc.html</t>
  </si>
  <si>
    <t>https://www.canada.ca/en/services/policing/justice.html</t>
  </si>
  <si>
    <t>https://www.canada.ca/fr/services/police/justice.html</t>
  </si>
  <si>
    <t>https://www.canada.ca/en/services/policing/justice/convictionreview.html</t>
  </si>
  <si>
    <t>https://www.canada.ca/fr/services/police/justice/revisioncondamnation.html</t>
  </si>
  <si>
    <t>https://www.canada.ca/en/services/policing/justice/extradition.html</t>
  </si>
  <si>
    <t>https://www.canada.ca/fr/services/police/justice/extradition.html</t>
  </si>
  <si>
    <t>https://www.canada.ca/en/services/policing/justice/familylaw.html</t>
  </si>
  <si>
    <t>https://www.canada.ca/fr/services/police/justice/droitfamille.html</t>
  </si>
  <si>
    <t>https://www.canada.ca/en/services/policing/justice/youth.html</t>
  </si>
  <si>
    <t>https://www.canada.ca/fr/services/police/justice/jeunes.html</t>
  </si>
  <si>
    <t>https://www.canada.ca/en/services/policing/justice/legalization-regulation-marijuana.html</t>
  </si>
  <si>
    <t>https://www.canada.ca/fr/services/police/justice/legalisation-reglementation-marijuana.html</t>
  </si>
  <si>
    <t>11.3 Urgences</t>
  </si>
  <si>
    <t>https://www.canada.ca/en/services/policing/emergencies.html</t>
  </si>
  <si>
    <t>https://www.canada.ca/fr/services/police/urgences.html</t>
  </si>
  <si>
    <t>https://www.canada.ca/en/services/policing/emergencies/continuity.html</t>
  </si>
  <si>
    <t>https://www.canada.ca/fr/services/police/urgences/continuite.html</t>
  </si>
  <si>
    <t>https://www.canada.ca/en/services/policing/emergencies/chemical.html</t>
  </si>
  <si>
    <t>https://www.canada.ca/fr/services/police/urgences/chimiques.html</t>
  </si>
  <si>
    <t>https://www.canada.ca/en/services/policing/emergencies/prevention.html</t>
  </si>
  <si>
    <t>https://www.canada.ca/fr/services/police/urgences/prevention.html</t>
  </si>
  <si>
    <t>https://www.canada.ca/en/services/policing/emergencies/preparedness.html</t>
  </si>
  <si>
    <t>https://www.canada.ca/fr/services/police/urgences/protection.html</t>
  </si>
  <si>
    <t>https://www.canada.ca/en/services/policing/emergencies/response.html</t>
  </si>
  <si>
    <t>https://www.canada.ca/fr/services/police/urgences/intervention.html</t>
  </si>
  <si>
    <t>https://www.canada.ca/en/services/policing/emergencies/recovery.html</t>
  </si>
  <si>
    <t>https://www.canada.ca/fr/services/police/urgences/retablissement.html</t>
  </si>
  <si>
    <t>https://www.canada.ca/en/services/policing/emergencies/whattodo.html</t>
  </si>
  <si>
    <t>https://www.canada.ca/fr/services/police/urgences/cequilfautfaire.html</t>
  </si>
  <si>
    <t>https://www.canada.ca/en/services/policing/corrections.html</t>
  </si>
  <si>
    <t>https://www.canada.ca/fr/services/police/correctionnels.html</t>
  </si>
  <si>
    <t>https://www.canada.ca/en/services/policing/corrections/aboriginal.html</t>
  </si>
  <si>
    <t>https://www.canada.ca/fr/services/police/correctionnels/autochtones.html</t>
  </si>
  <si>
    <t>https://www.canada.ca/en/services/policing/corrections/community.html</t>
  </si>
  <si>
    <t>https://www.canada.ca/fr/services/police/correctionnels/communautaires.html</t>
  </si>
  <si>
    <t>https://www.canada.ca/en/services/policing/corrections/facilities.html</t>
  </si>
  <si>
    <t>https://www.canada.ca/fr/services/police/correctionnels/installations.html</t>
  </si>
  <si>
    <t>https://www.canada.ca/en/services/policing/corrections/reintegration.html</t>
  </si>
  <si>
    <t>https://www.canada.ca/fr/services/police/correctionnels/reinsertion.html</t>
  </si>
  <si>
    <t>https://www.canada.ca/en/services/policing/corrections/visiting.html</t>
  </si>
  <si>
    <t>https://www.canada.ca/fr/services/police/correctionnels/visiter.html</t>
  </si>
  <si>
    <t>https://www.canada.ca/en/services/policing/parole.html</t>
  </si>
  <si>
    <t>https://www.canada.ca/en/parole-board/services/parole.html</t>
  </si>
  <si>
    <t>https://www.canada.ca/fr/commission-liberations-conditionnelles/services/liberation-conditionnelle.html</t>
  </si>
  <si>
    <t>https://www.canada.ca/en/parole-board/services/victims.html</t>
  </si>
  <si>
    <t>https://www.canada.ca/fr/commission-liberations-conditionnelles/services/victimes.html</t>
  </si>
  <si>
    <t>https://www.canada.ca/en/parole-board/services/board-members.html</t>
  </si>
  <si>
    <t>https://www.canada.ca/fr/commission-liberations-conditionnelles/services/commissaires.html</t>
  </si>
  <si>
    <t>https://www.canada.ca/en/parole-board/services/record-suspensions.html</t>
  </si>
  <si>
    <t>https://www.canada.ca/fr/commission-liberations-conditionnelles/services/suspension-du-casier.html</t>
  </si>
  <si>
    <t>https://www.canada.ca/en/parole-board/services/decision-registry.html</t>
  </si>
  <si>
    <t>https://www.canada.ca/fr/commission-liberations-conditionnelles/services/registre-decisions.html</t>
  </si>
  <si>
    <t>https://www.canada.ca/en/parole-board/services/clemency.html</t>
  </si>
  <si>
    <t>https://www.canada.ca/fr/commission-liberations-conditionnelles/services/clemence.html</t>
  </si>
  <si>
    <t>https://www.canada.ca/en/services/policing/victims/rolerights.html</t>
  </si>
  <si>
    <t>https://www.canada.ca/fr/services/police/victimes/roledroits.html</t>
  </si>
  <si>
    <t>https://www.canada.ca/en/services/policing/victims/victimreports.html</t>
  </si>
  <si>
    <t>https://www.canada.ca/fr/services/police/victimes/victimesignale.html</t>
  </si>
  <si>
    <t>11.6.3 Tribunaux et procès</t>
  </si>
  <si>
    <t>https://www.canada.ca/en/services/policing/victims/courttrial.html</t>
  </si>
  <si>
    <t>https://www.canada.ca/fr/services/police/victimes/tribunauxproces.html</t>
  </si>
  <si>
    <t>https://www.canada.ca/en/services/policing/victims/sentencing.html</t>
  </si>
  <si>
    <t>https://www.canada.ca/fr/services/police/victimes/determinationpeine.html</t>
  </si>
  <si>
    <t>https://www.canada.ca/en/services/policing/victims/federalcorrectionsparole.html</t>
  </si>
  <si>
    <t>https://www.canada.ca/fr/services/police/victimes/federalliberationconditionnelle.html</t>
  </si>
  <si>
    <t>https://www.canada.ca/en/services/policing/victims/storiestestimonial.html</t>
  </si>
  <si>
    <t>https://www.canada.ca/fr/services/police/victimes/recitstemoignages.html</t>
  </si>
  <si>
    <t>4.5.3.1 Financement pour l'innovation international</t>
  </si>
  <si>
    <t>9.2.2.1.4 Timelines of Canada's military history</t>
  </si>
  <si>
    <t>9.2.2.1.4 Jalons de l'histoire militaire du Canada</t>
  </si>
  <si>
    <t>9.2.2.2.6 Guerre d'Afrique du Sud (1899-1902)</t>
  </si>
  <si>
    <t>9.3 Achat et mise à niveau d'équipement de la Défense</t>
  </si>
  <si>
    <t>7.1.1.2.1 You live in Canada permanently</t>
  </si>
  <si>
    <t>7.1.1.2.1 Vous vivez au Canada de façon permanente</t>
  </si>
  <si>
    <t>7.1.1.2.2 Vous vivez au Canada de façon temporaire</t>
  </si>
  <si>
    <t>9.2.2.2.9.2 Lieux historiques nationaux de la Nouvelle-France</t>
  </si>
  <si>
    <t>9.2.8 Grades et insignes</t>
  </si>
  <si>
    <t>9.2.10 &lt;20.8 Services and benefits for the military&gt;</t>
  </si>
  <si>
    <t>12.2 Marine transportation</t>
  </si>
  <si>
    <t>12.2.1 Navigation and marine conditions</t>
  </si>
  <si>
    <t>12.2.1.1 Ice and icebreaking</t>
  </si>
  <si>
    <t>12.2.2 Personal safety on the water</t>
  </si>
  <si>
    <t>12.2.2.1 Getting started with safe boating</t>
  </si>
  <si>
    <t>12.2.3 Training and certification of individuals</t>
  </si>
  <si>
    <t>12.2.4 Vessel licensing and registration</t>
  </si>
  <si>
    <t>12.2.4.1 Coasting trade</t>
  </si>
  <si>
    <t>12.2.5 Vessel inspection and certification</t>
  </si>
  <si>
    <t>12.2.5.1 Mandatory inspection/certification of commercial vessels</t>
  </si>
  <si>
    <t>12.2.5.2 Voluntary compliance programs for commercial or recreational vessels</t>
  </si>
  <si>
    <t>12.2.5.3 Mandatory inspection of fishing vessels and equipment</t>
  </si>
  <si>
    <t>12.2.6 Vessel design, construction, and maintenance</t>
  </si>
  <si>
    <t>12.2.6.1 Complying with vessel design, construction, and equipment requirements</t>
  </si>
  <si>
    <t>12.2.7 Marine pollution and environmental response</t>
  </si>
  <si>
    <t>12.2.7.1 Vessel safety, spill prevention, and response</t>
  </si>
  <si>
    <t>12.2.8 Ports and harbours</t>
  </si>
  <si>
    <t>12.2.8.1 Small craft harbours</t>
  </si>
  <si>
    <t>12.3 Road transportation</t>
  </si>
  <si>
    <t>12.3.1 Importing a vehicle</t>
  </si>
  <si>
    <t>12.3.2 Child car seat safety</t>
  </si>
  <si>
    <t>12.3.3 Defects and recalls of vehicles, tires, and and child car seats</t>
  </si>
  <si>
    <t>12.3.4 Safety standards for vehicles, tires, and child car seats</t>
  </si>
  <si>
    <t>12.4 Rail transportation</t>
  </si>
  <si>
    <t>12.4.1 Railway tracks, crossings, and bridges</t>
  </si>
  <si>
    <t>12.4.2 Operating a federal railway</t>
  </si>
  <si>
    <t>12.4.2.1 Obtaining certificates for operating a railway</t>
  </si>
  <si>
    <t>12.4.2.2 Railway employee work/rest rules and medical rules</t>
  </si>
  <si>
    <t>12.4.3 Requirements for locomotives and railway cars</t>
  </si>
  <si>
    <t>12.4.4 Railway accidents and investigations</t>
  </si>
  <si>
    <t>12.2 Transport maritime</t>
  </si>
  <si>
    <t>12.2.1 Navigation et conditions maritimes</t>
  </si>
  <si>
    <t>12.2.1.1 Glaces et déglaçage</t>
  </si>
  <si>
    <t>12.2.2 Sécurité des personnes sur l'eau</t>
  </si>
  <si>
    <t>12.2.2.1 Concepts de base de la sécurité nautique</t>
  </si>
  <si>
    <t>12.2.3 Formation et certification</t>
  </si>
  <si>
    <t>12.2.4 Permis et immatriculation des bateaux</t>
  </si>
  <si>
    <t>12.2.4.1 Cabotage</t>
  </si>
  <si>
    <t>12.2.5 Inspection et certification des bâtiments</t>
  </si>
  <si>
    <t>12.2.5.1 Inspection et certification obligatoires des navires commerciaux</t>
  </si>
  <si>
    <t>12.2.5.2 Programmes de conformité volontaire pour bateaux commerciaux et récréatifs</t>
  </si>
  <si>
    <t>12.2.5.3 Inspection obligatoire des bateaux et de l'équipement de pêche</t>
  </si>
  <si>
    <t>12.2.6 Conception, construction et entretien des bâtiments</t>
  </si>
  <si>
    <t>12.2.6.1 Conformité aux exigences de conception, de construction et d'équipement</t>
  </si>
  <si>
    <t>12.2.7 Pollution marine et intervention environnementale</t>
  </si>
  <si>
    <t>12.2.7.1 La sécurité des navires, l'intervention et la prévention en cas de déversements d'hydrocarbures</t>
  </si>
  <si>
    <t>12.2.8 Ports et havres</t>
  </si>
  <si>
    <t>12.2.8.1 Ports pour petits bateaux</t>
  </si>
  <si>
    <t>12.3 Transport routier</t>
  </si>
  <si>
    <t>12.3.1 Importer un véhicule</t>
  </si>
  <si>
    <t>12.3.2 Sécurité des sièges d'auto pour enfants</t>
  </si>
  <si>
    <t>12.3.3 Défauts et rappels des véhicules, des pneus et des sièges d'auto pour enfants</t>
  </si>
  <si>
    <t>12.3.4 Normes de sécurité des véhicules, des pneus et des sièges d'auto pour enfants</t>
  </si>
  <si>
    <t>12.4 Transport ferroviaire</t>
  </si>
  <si>
    <t>12.4.1 Voies ferrées, passages à niveau et ponts</t>
  </si>
  <si>
    <t>12.4.2 Exploiter un chemin de fer fédéral</t>
  </si>
  <si>
    <t>12.4.2.1 Obtention de certificats d'exploitation de chemin de fer</t>
  </si>
  <si>
    <t>12.4.2.2 Règles relatives au temps de travail et de repos et règlement médical pour les employés de chemin de fer</t>
  </si>
  <si>
    <t>12.4.3 Exigences relatives aux locomotives et aux wagons</t>
  </si>
  <si>
    <t>12.4.4 Accidents ferroviaires et enquêtes</t>
  </si>
  <si>
    <t>https://www.canada.ca/en/services/transport/air.html</t>
  </si>
  <si>
    <t>https://www.canada.ca/fr/services/transport/aerien.html</t>
  </si>
  <si>
    <t>https://www.canada.ca/en/services/transport/air/certification-licensing-air-operators.html</t>
  </si>
  <si>
    <t>https://www.canada.ca/fr/services/transport/aerien/certification-delivrance-licences-exploitants-aeriens.html</t>
  </si>
  <si>
    <t>https://www.canada.ca/en/services/transport/air/requirements-airlines-commuter-air-services-air-taxis.html</t>
  </si>
  <si>
    <t>https://www.canada.ca/fr/services/transport/aerien/exigences-relatives-lignes-aeriennes-services-aeriens-navette-taxis-aeriens.html</t>
  </si>
  <si>
    <t>https://www.canada.ca/en/services/transport/air/licensing-pilots-crew.html</t>
  </si>
  <si>
    <t>https://www.canada.ca/fr/services/transport/aerien/delivrance-licences-pilotes-equipage.html</t>
  </si>
  <si>
    <t>https://www.canada.ca/en/services/transport/air/licensing-pilots-crew/getting-trained-pilot-crew-member.html</t>
  </si>
  <si>
    <t>https://www.canada.ca/fr/services/transport/aerien/delivrance-licences-pilotes-equipage/obtenir-formation-pilote-membre-equipage.html</t>
  </si>
  <si>
    <t>https://www.canada.ca/en/services/transport/air/licensing-aircraft-maintenance-engineers.html</t>
  </si>
  <si>
    <t>https://www.canada.ca/fr/services/transport/aerien/licences-technicien-entretien-aeronefs.html</t>
  </si>
  <si>
    <t>https://www.canada.ca/en/services/transport/air/medical-fitness-aviation.html</t>
  </si>
  <si>
    <t>https://www.canada.ca/fr/services/transport/aerien/aptitudes-physiques-mentales-aviation.html</t>
  </si>
  <si>
    <t>https://www.canada.ca/en/services/transport/air/operating-airports-aerodromes.html</t>
  </si>
  <si>
    <t>https://www.canada.ca/fr/services/transport/aerien/exploitation-aeroports-aerodromes.html</t>
  </si>
  <si>
    <t>https://www.canada.ca/en/services/transport/air/operating-airports-aerodromes/land-use-near-airports-aerodromes.html</t>
  </si>
  <si>
    <t>https://www.canada.ca/fr/services/transport/aerien/exploitation-aeroports-aerodromes/utilisation-terrains-aeroports-aerodromes-voisinage.html</t>
  </si>
  <si>
    <t>https://www.canada.ca/en/services/transport/air/operating-airports-aerodromes/de-icing-aircraft.html</t>
  </si>
  <si>
    <t>https://www.canada.ca/fr/services/transport/aerien/exploitation-aeroports-aerodromes/degivrage-aeronef.html</t>
  </si>
  <si>
    <t>https://www.canada.ca/en/services/transport/air/aviation-accidents-investigations.html</t>
  </si>
  <si>
    <t>https://www.canada.ca/fr/services/transport/aerien/accidents-aviation-enquetes.html</t>
  </si>
  <si>
    <t>https://www.canada.ca/en/services/transport/marine.html</t>
  </si>
  <si>
    <t>https://www.canada.ca/fr/services/transport/maritime.html</t>
  </si>
  <si>
    <t>https://www.canada.ca/en/services/transport/marine/navigation.html</t>
  </si>
  <si>
    <t>https://www.canada.ca/fr/services/transport/maritime/navigation.html</t>
  </si>
  <si>
    <t>https://www.canada.ca/en/services/transport/marine/navigation/icebreaking.html</t>
  </si>
  <si>
    <t>https://www.canada.ca/fr/services/transport/maritime/navigation/deglacages.html</t>
  </si>
  <si>
    <t>https://www.canada.ca/en/services/transport/marine/personalsafety.html</t>
  </si>
  <si>
    <t>https://www.canada.ca/fr/services/transport/maritime/securitepersonnes.html</t>
  </si>
  <si>
    <t>https://www.canada.ca/en/services/transport/marine/personalsafety/getting-started-with-safe-boating.html</t>
  </si>
  <si>
    <t>https://www.canada.ca/fr/services/transport/maritime/securitepersonnes/concepts-base-securite-nautique.html</t>
  </si>
  <si>
    <t>https://www.canada.ca/en/services/transport/marine/certification.html</t>
  </si>
  <si>
    <t>https://www.canada.ca/fr/services/transport/maritime/certification.html</t>
  </si>
  <si>
    <t>https://www.canada.ca/en/services/transport/marine/vessellicensing.html</t>
  </si>
  <si>
    <t>https://www.canada.ca/fr/services/transport/maritime/permisbateaux.html</t>
  </si>
  <si>
    <t>https://www.canada.ca/en/services/transport/marine/vessellicensing/coastingtrade.html</t>
  </si>
  <si>
    <t>https://www.canada.ca/fr/services/transport/maritime/permisbateaux/cabotage.html</t>
  </si>
  <si>
    <t>https://www.canada.ca/en/services/transport/marine/vessel-inspection-certification.html</t>
  </si>
  <si>
    <t>https://www.canada.ca/fr/services/transport/maritime/inspection-certification-batiments.html</t>
  </si>
  <si>
    <t>https://www.canada.ca/en/services/transport/marine/vessel-inspection-certification/mandatory-inspection-certification-commercial-vessels.html</t>
  </si>
  <si>
    <t>https://www.canada.ca/fr/services/transport/maritime/inspection-certification-batiments/inspection-certification-obligatoire-batiments-commerciaux.html</t>
  </si>
  <si>
    <t>https://www.canada.ca/en/services/transport/marine/vessel-inspection-certification/voluntary-compliance-programs-commercial-recreational-vessel.html</t>
  </si>
  <si>
    <t>https://www.canada.ca/fr/services/transport/maritime/inspection-certification-batiments/programmes-conformite-volontaire-bateaux-commerciaux-recreatifs.html</t>
  </si>
  <si>
    <t>https://www.canada.ca/en/services/transport/marine/vessel-inspection-certification/mandatory-inspection-fishing-vessels-equipment.html</t>
  </si>
  <si>
    <t>https://www.canada.ca/fr/services/transport/maritime/inspection-certification-batiments/inspection-obligatoire-bateaux-peche-equipement.html</t>
  </si>
  <si>
    <t>https://www.canada.ca/en/services/transport/marine/vessel-design-construction-maintenance.html</t>
  </si>
  <si>
    <t>https://www.canada.ca/fr/services/transport/maritime/conception-construction-entretien-batiments.html</t>
  </si>
  <si>
    <t>https://www.canada.ca/en/services/transport/marine/vessel-design-construction-maintenance/complying-vessel-design-construction-equipment-requirements.html</t>
  </si>
  <si>
    <t>https://www.canada.ca/fr/services/transport/maritime/conception-construction-entretien-batiments/conformite-exigences-conception-construction-equipement.html</t>
  </si>
  <si>
    <t>https://www.canada.ca/en/services/transport/marine/marinepollution.html</t>
  </si>
  <si>
    <t>https://www.canada.ca/fr/services/transport/maritime/pollutionmarine.html</t>
  </si>
  <si>
    <t>https://www.canada.ca/en/services/transport/marine/marinepollution/vessel-safety-spill-prevention-response.html</t>
  </si>
  <si>
    <t>https://www.canada.ca/fr/services/transport/maritime/pollutionmarine/securite-navires-intervention-prevention-deversements-hydrocarbures.html</t>
  </si>
  <si>
    <t>https://www.canada.ca/en/services/transport/marine/ports.html</t>
  </si>
  <si>
    <t>https://www.canada.ca/fr/services/transport/maritime/ports.html</t>
  </si>
  <si>
    <t>http://www.dfo-mpo.gc.ca/sch-ppb/home-accueil-eng.htm</t>
  </si>
  <si>
    <t>http://www.dfo-mpo.gc.ca/sch-ppb/home-accueil-fra.htm</t>
  </si>
  <si>
    <t>https://www.canada.ca/en/services/transport/marine/marineaccidents.html</t>
  </si>
  <si>
    <t>https://www.canada.ca/fr/services/transport/maritime/accidentsmaritimes.html</t>
  </si>
  <si>
    <t>https://www.canada.ca/en/services/transport/marine/marineemergencies.html</t>
  </si>
  <si>
    <t>https://www.canada.ca/fr/services/transport/maritime/urgencesmaritimes.html</t>
  </si>
  <si>
    <t>https://www.canada.ca/en/services/transport/road.html</t>
  </si>
  <si>
    <t>https://www.canada.ca/fr/services/transport/routier.html</t>
  </si>
  <si>
    <t>https://www.canada.ca/en/services/transport/road/importing-vehicle.html</t>
  </si>
  <si>
    <t>https://www.canada.ca/fr/services/transport/routier/importer-vehicule.html</t>
  </si>
  <si>
    <t>https://www.canada.ca/en/services/transport/road/defects-recalls-vehicles-tires-child-car-seats.html</t>
  </si>
  <si>
    <t>https://www.canada.ca/fr/services/transport/routier/defauts-rappels-vehicules-pneus-sieges-auto-enfants.html</t>
  </si>
  <si>
    <t>https://www.canada.ca/en/services/transport/road/safety-standards-vehicles-tires-child-car-seats.html</t>
  </si>
  <si>
    <t>https://www.canada.ca/fr/services/transport/routier/normes-securite-vehicules-pneus-sieges-auto-enfants.html</t>
  </si>
  <si>
    <t>https://www.canada.ca/en/services/transport/rail.html</t>
  </si>
  <si>
    <t>https://www.canada.ca/fr/services/transport/ferroviaire.html</t>
  </si>
  <si>
    <t>https://www.canada.ca/en/services/transport/rail/railway-tracks-crossing-bridges.html</t>
  </si>
  <si>
    <t>https://www.canada.ca/fr/services/transport/ferroviaire/voies-ferrees-passages-niveau-ponts.html</t>
  </si>
  <si>
    <t>https://www.canada.ca/en/services/transport/rail/operating-federal-railway.html</t>
  </si>
  <si>
    <t>https://www.canada.ca/fr/services/transport/ferroviaire/exploiter-chemin-fer-federal.html</t>
  </si>
  <si>
    <t>https://www.canada.ca/en/services/transport/rail/operating-federal-railway/obtaining-certificates-operating-railway.html</t>
  </si>
  <si>
    <t>https://www.canada.ca/fr/services/transport/ferroviaire/exploiter-chemin-fer-federal/obtention-certificats-exploitation-chemin-fer.html</t>
  </si>
  <si>
    <t>https://www.canada.ca/en/services/transport/rail/operating-federal-railway/railway-employee-work-rest-rules-medical-rules.html</t>
  </si>
  <si>
    <t>https://www.canada.ca/fr/services/transport/ferroviaire/exploiter-chemin-fer-federal/regles-relatives-temps-travail-repos-reglement-medical-employes-chemin-fer.html</t>
  </si>
  <si>
    <t>https://www.canada.ca/en/services/transport/rail/requirements-locomotives-railway-cars.html</t>
  </si>
  <si>
    <t>https://www.canada.ca/fr/services/transport/ferroviaire/exigences-relatives-locomotives-wagons.html</t>
  </si>
  <si>
    <t>https://www.canada.ca/en/services/transport/rail/railway-accidents-investigations.html</t>
  </si>
  <si>
    <t>https://www.canada.ca/fr/services/transport/ferroviaire/accidents-ferroviaires-enquetes.html</t>
  </si>
  <si>
    <t>https://www.canada.ca/en/services/transport/dangerousgoods.html</t>
  </si>
  <si>
    <t>https://www.canada.ca/fr/services/transport/matieresdangereuses.html</t>
  </si>
  <si>
    <t>https://www.canada.ca/en/services/transport/infrastructure.html</t>
  </si>
  <si>
    <t>https://www.canada.ca/fr/services/transport/infrastructures.html</t>
  </si>
  <si>
    <t>12.2.9 Marine accidents and investigations</t>
  </si>
  <si>
    <t>12.2.10 Marine emergencies</t>
  </si>
  <si>
    <t>12.2.9 Accidents maritimes et enquêtes</t>
  </si>
  <si>
    <t>12.2.10 Urgences maritimes</t>
  </si>
  <si>
    <t>http://international.gc.ca/world-monde/index.aspx?lang=eng&amp;_ga=1.103545159.695566951.1475588711</t>
  </si>
  <si>
    <t>http://international.gc.ca/world-monde/index.aspx?lang=fra</t>
  </si>
  <si>
    <t>http://international.gc.ca/world-monde/offices-bureaux/index.aspx?lang=eng</t>
  </si>
  <si>
    <t>http://international.gc.ca/world-monde/offices-bureaux/index.aspx?lang=fra</t>
  </si>
  <si>
    <t>http://international.gc.ca/world-monde/study_work_travel-etude_travail_voyage/index.aspx?lang=eng</t>
  </si>
  <si>
    <t>http://international.gc.ca/world-monde/study_work_travel-etude_travail_voyage/index.aspx?lang=fra</t>
  </si>
  <si>
    <t>13.2.1 International scholarships</t>
  </si>
  <si>
    <t>http://international.gc.ca/world-monde/study_work_travel-etude_travail_voyage/scholarships-bourses.aspx?lang=eng</t>
  </si>
  <si>
    <t>http://international.gc.ca/world-monde/study_work_travel-etude_travail_voyage/scholarships-bourses.aspx?lang=fra</t>
  </si>
  <si>
    <t>http://www.cic.gc.ca/english/work/</t>
  </si>
  <si>
    <t>http://www.cic.gc.ca/english/visit/</t>
  </si>
  <si>
    <t>http://international.gc.ca/world-monde/study_work_travel-etude_travail_voyage/volunteer_internships-benevolat_stages.aspx?lang=eng</t>
  </si>
  <si>
    <t>http://international.gc.ca/world-monde/study_work_travel-etude_travail_voyage/volunteer_internships-benevolat_stages.aspx?lang=fra</t>
  </si>
  <si>
    <t>http://international.gc.ca/world-monde/funding-financement/index.aspx?lang=eng</t>
  </si>
  <si>
    <t>http://international.gc.ca/world-monde/funding-financement/index.aspx?lang=fra</t>
  </si>
  <si>
    <t>http://international.gc.ca/world-monde/funding-financement/funding_development_projects-financement_projets_developpement.aspx?lang=eng</t>
  </si>
  <si>
    <t>http://international.gc.ca/world-monde/funding-financement/funding_development_projects-financement_projets_developpement.aspx?lang=fra</t>
  </si>
  <si>
    <t>http://international.gc.ca/world-monde/funding-financement/funding_tools-outils_de_financement.aspx?lang=eng</t>
  </si>
  <si>
    <t>http://international.gc.ca/world-monde/funding-financement/funding_tools-outils_de_financement.aspx?lang=fra</t>
  </si>
  <si>
    <t>http://international.gc.ca/world-monde/funding-financement/global_issues-enjeux_mondiaux.aspx?lang=eng</t>
  </si>
  <si>
    <t>http://international.gc.ca/world-monde/funding-financement/global_issues-enjeux_mondiaux.aspx?lang=fra</t>
  </si>
  <si>
    <t>http://international.gc.ca/world-monde/aid-aide/index.aspx?lang=eng</t>
  </si>
  <si>
    <t>http://international.gc.ca/world-monde/aid-aide/index.aspx?lang=fra</t>
  </si>
  <si>
    <t>http://international.gc.ca/world-monde/aid-aide/international_assistance_review-examen_aide_international.aspx?lang=eng</t>
  </si>
  <si>
    <t>http://international.gc.ca/world-monde/aid-aide/international_assistance_review-examen_aide_international.aspx?lang=fra</t>
  </si>
  <si>
    <t>http://international.gc.ca/world-monde/aid-aide/humanitarian_assistance-aide_humanitaire.aspx?lang=eng</t>
  </si>
  <si>
    <t>http://international.gc.ca/world-monde/aid-aide/humanitarian_assistance-aide_humanitaire.aspx?lang=fra</t>
  </si>
  <si>
    <t>http://international.gc.ca/world-monde/aid-aide/children-enfants.aspx?lang=eng</t>
  </si>
  <si>
    <t>http://international.gc.ca/world-monde/aid-aide/children-enfants.aspx?lang=fra</t>
  </si>
  <si>
    <t>http://www.international.gc.ca/world-monde/development-developpement/health_women-sante_femmes/index.aspx?lang=eng</t>
  </si>
  <si>
    <t>http://www.international.gc.ca/world-monde/development-developpement/health_women-sante_femmes/index.aspx?lang=fra</t>
  </si>
  <si>
    <t>http://international.gc.ca/world-monde/aid-aide/governance-gouvernance.aspx?lang=eng</t>
  </si>
  <si>
    <t>http://international.gc.ca/world-monde/aid-aide/governance-gouvernance.aspx?lang=fra</t>
  </si>
  <si>
    <t>http://international.gc.ca/world-monde/aid-aide/global_health-sante_mondiale.aspx?lang=eng</t>
  </si>
  <si>
    <t>http://international.gc.ca/world-monde/aid-aide/global_health-sante_mondiale.aspx?lang=fra</t>
  </si>
  <si>
    <t>http://international.gc.ca/world-monde/world_issues-enjeux-mondiaux/advancing_gender-batir_sexes.aspx?lang=eng</t>
  </si>
  <si>
    <t>13.5.4 Invest in foreign markets</t>
  </si>
  <si>
    <t>https://www.canada.ca/en/services/business/trade/negotiations.html</t>
  </si>
  <si>
    <t>https://www.canada.ca/fr/services/entreprises/commerce/negociations.html</t>
  </si>
  <si>
    <t>http://international.gc.ca/world-monde/international_relations-relations_internationales/index.aspx?lang=eng</t>
  </si>
  <si>
    <t>http://international.gc.ca/world-monde/international_relations-relations_internationales/index.aspx?lang=fra</t>
  </si>
  <si>
    <t>http://international.gc.ca/world-monde/international_relations-relations_internationales/partnerships_organizations-partenariats_organisations.aspx?lang=eng</t>
  </si>
  <si>
    <t>http://international.gc.ca/world-monde/international_relations-relations_internationales/partnerships_organizations-partenariats_organisations.aspx?lang=fra</t>
  </si>
  <si>
    <t>http://international.gc.ca/world-monde/international_relations-relations_internationales/stories-histoires.aspx?lang=eng</t>
  </si>
  <si>
    <t>http://international.gc.ca/world-monde/international_relations-relations_internationales/stories-histoires.aspx?lang=fra</t>
  </si>
  <si>
    <t>http://international.gc.ca/world-monde/world_issues-enjeux-mondiaux/index.aspx?lang=eng</t>
  </si>
  <si>
    <t>http://international.gc.ca/world-monde/world_issues-enjeux-mondiaux/index.aspx?lang=fra</t>
  </si>
  <si>
    <t>http://international.gc.ca/world-monde/world_issues-enjeux-mondiaux/security-securite.aspx?lang=eng</t>
  </si>
  <si>
    <t>http://international.gc.ca/world-monde/world_issues-enjeux-mondiaux/security-securite.aspx?lang=fra</t>
  </si>
  <si>
    <t>http://international.gc.ca/world-monde/world_issues-enjeux-mondiaux/nonproliferation_disarmament-nonproliferation_desarmement.aspx?lang=eng</t>
  </si>
  <si>
    <t>http://international.gc.ca/world-monde/world_issues-enjeux-mondiaux/nonproliferation_disarmament-nonproliferation_desarmement.aspx?lang=fra</t>
  </si>
  <si>
    <t>http://international.gc.ca/world-monde/world_issues-enjeux-mondiaux/crime-crimes.aspx?lang=eng</t>
  </si>
  <si>
    <t>http://international.gc.ca/world-monde/world_issues-enjeux-mondiaux/crime-crimes.aspx?lang=fra</t>
  </si>
  <si>
    <t>http://www.forces.gc.ca/en/operations/current.page</t>
  </si>
  <si>
    <t>http://international.gc.ca/world-monde/world_issues-enjeux-mondiaux/fragile_states-etats_fragiles.aspx?lang=fra</t>
  </si>
  <si>
    <t>http://international.gc.ca/world-monde/world_issues-enjeux-mondiaux/indigenous_rights-droits_autochtones.aspx?lang=eng</t>
  </si>
  <si>
    <t>http://international.gc.ca/world-monde/world_issues-enjeux-mondiaux/indigenous_rights-droits_autochtones.aspx?lang=fra</t>
  </si>
  <si>
    <t>http://international.gc.ca/world-monde/world_issues-enjeux-mondiaux/refugees-refugies.aspx?lang=eng</t>
  </si>
  <si>
    <t>http://international.gc.ca/world-monde/world_issues-enjeux-mondiaux/refugees-refugies.aspx?lang=fra</t>
  </si>
  <si>
    <t>http://international.gc.ca/world-monde/world_issues-enjeux-mondiaux/gender_equality-egalite_sexes.aspx?lang=eng</t>
  </si>
  <si>
    <t>http://international.gc.ca/world-monde/world_issues-enjeux-mondiaux/conflict_crises_disasters-conflits_crises_catastrophes.aspx?lang=eng</t>
  </si>
  <si>
    <t>http://international.gc.ca/world-monde/world_issues-enjeux-mondiaux/conflict_crises_disasters-conflits_crises_catastrophes.aspx?lang=fra</t>
  </si>
  <si>
    <t>http://international.gc.ca/world-monde/world_issues-enjeux-mondiaux/crises_abroad-crises_etranger.aspx?lang=eng</t>
  </si>
  <si>
    <t>http://international.gc.ca/world-monde/world_issues-enjeux-mondiaux/crises_abroad-crises_etranger.aspx?lang=fra</t>
  </si>
  <si>
    <t>http://international.gc.ca/world-monde/world_issues-enjeux-mondiaux/fragile_states-etats_fragiles.aspx?lang=eng</t>
  </si>
  <si>
    <t>http://international.gc.ca/world-monde/world_issues-enjeux-mondiaux/pandemics-pandemies.aspx?lang=eng</t>
  </si>
  <si>
    <t>http://international.gc.ca/world-monde/world_issues-enjeux-mondiaux/pandemics-pandemies.aspx?lang=fra</t>
  </si>
  <si>
    <t>http://international.gc.ca/world-monde/world_issues-enjeux-mondiaux/environmental-environnement.aspx?lang=eng</t>
  </si>
  <si>
    <t>http://international.gc.ca/world-monde/world_issues-enjeux-mondiaux/environmental-environnement.aspx?lang=fra</t>
  </si>
  <si>
    <t>https://www.canada.ca/en/services/finance.html</t>
  </si>
  <si>
    <t>https://www.canada.ca/fr/services/finance.html</t>
  </si>
  <si>
    <t>https://www.canada.ca/en/financial-consumer-agency/services/banking.html</t>
  </si>
  <si>
    <t>https://www.canada.ca/fr/agence-consommation-matiere-financiere/services/activites-bancaires.html</t>
  </si>
  <si>
    <t>https://www.canada.ca/en/financial-consumer-agency/services/payment.html</t>
  </si>
  <si>
    <t>https://www.canada.ca/fr/agence-consommation-matiere-financiere/services/paiment.html</t>
  </si>
  <si>
    <t>14.1.2.1 &lt;14.2.5 Credit cards&gt;</t>
  </si>
  <si>
    <t>14.1.2.1 &lt;14.2.5 Cartes de crédit&gt;</t>
  </si>
  <si>
    <t>https://www.canada.ca/en/financial-consumer-agency/services/credit-cards.html</t>
  </si>
  <si>
    <t>https://www.canada.ca/fr/agence-consommation-matiere-financiere/services/cartes-credit.html</t>
  </si>
  <si>
    <t>https://www.canada.ca/en/financial-consumer-agency/services/insurance.html</t>
  </si>
  <si>
    <t>https://www.canada.ca/fr/agence-consommation-matiere-financiere/services/assurance.html</t>
  </si>
  <si>
    <t>https://www.canada.ca/en/services/finance/manage/life-events.html</t>
  </si>
  <si>
    <t>https://www.canada.ca/fr/services/finance/gerer/evenements-de-vie.html</t>
  </si>
  <si>
    <t>https://www.canada.ca/en/financial-consumer-agency/services/estate-planning.html</t>
  </si>
  <si>
    <t>https://www.canada.ca/fr/agence-consommation-matiere-financiere/services/planification-successorale.html</t>
  </si>
  <si>
    <t>https://www.canada.ca/en/financial-consumer-agency/services/rights-responsibilities.html</t>
  </si>
  <si>
    <t>https://www.canada.ca/fr/agence-consommation-matiere-financiere/services/droits-responsabilites.html</t>
  </si>
  <si>
    <t>14.1.7 &lt;14.2.2 Credit reports and scores&gt;</t>
  </si>
  <si>
    <t>14.1.7 &lt;14.2.2 Dossiers et cotes de crédit&gt;</t>
  </si>
  <si>
    <t>https://www.canada.ca/en/financial-consumer-agency/services/credit-reports-score.html</t>
  </si>
  <si>
    <t>https://www.canada.ca/fr/agence-consommation-matiere-financiere/services/dossier-pointage-credit.html</t>
  </si>
  <si>
    <t>14.1.8 &lt;14.5.1 Retirement planning&gt;</t>
  </si>
  <si>
    <t>14.1.8 &lt;14.5.1 Planification de la retraite&gt;</t>
  </si>
  <si>
    <t>https://www.canada.ca/en/services/finance/debt.html</t>
  </si>
  <si>
    <t>https://www.canada.ca/fr/services/finance/dettes.html</t>
  </si>
  <si>
    <t>https://www.canada.ca/en/financial-consumer-agency/services/debt.html</t>
  </si>
  <si>
    <t>https://www.canada.ca/fr/agence-consommation-matiere-financiere/services/dettes.html</t>
  </si>
  <si>
    <t>https://www.canada.ca/en/financial-consumer-agency/services/mortgages.html</t>
  </si>
  <si>
    <t>https://www.canada.ca/fr/agence-consommation-matiere-financiere/services/hypotheques.html</t>
  </si>
  <si>
    <t>https://www.canada.ca/en/financial-consumer-agency/services/loans.html</t>
  </si>
  <si>
    <t>https://www.canada.ca/fr/agence-consommation-matiere-financiere/services/prets.html</t>
  </si>
  <si>
    <t>https://www.canada.ca/en/services/finance/savings.html</t>
  </si>
  <si>
    <t>https://www.canada.ca/fr/services/finance/epargne.html</t>
  </si>
  <si>
    <t>14.3.1 &lt;7.5 Savings and pension plans&gt;</t>
  </si>
  <si>
    <t>14.3.1 &lt;7.5 Régimes d'épargne et de pension&gt;</t>
  </si>
  <si>
    <t>14.3.2 &lt;14.4 Education funding&gt;</t>
  </si>
  <si>
    <t>14.3.2 &lt;14.4 Financement des études&gt;</t>
  </si>
  <si>
    <t>14.3.3 &lt;14.5.1 Retirement planning&gt;</t>
  </si>
  <si>
    <t>14.3.3 &lt;14.5.1 Planification de la retraite&gt;</t>
  </si>
  <si>
    <t>https://www.canada.ca/en/services/finance/educationfunding/scholarships.html</t>
  </si>
  <si>
    <t>https://www.canada.ca/fr/services/finance/financementetudes/bourses.html</t>
  </si>
  <si>
    <t>14.4.2 &lt;5.2 Education and training benefits&gt;</t>
  </si>
  <si>
    <t>14.4.2 &lt;5.2 Prestations en lien avec les études et la formation&gt;</t>
  </si>
  <si>
    <t>https://www.canada.ca/en/employment-social-development/programs/post-secondary.html</t>
  </si>
  <si>
    <t>https://www.canada.ca/fr/emploi-developpement-social/programmes/postsecondaire.html</t>
  </si>
  <si>
    <t>14.5.2 &lt;5.5 Public pensions&gt;</t>
  </si>
  <si>
    <t>14.5.3 &lt;7.5 Savings and pension plans&gt;</t>
  </si>
  <si>
    <t>14.5.3 &lt;7.5 Régimes d'épargne et de pension&gt;</t>
  </si>
  <si>
    <t>https://www.canada.ca/en/services/finance/fraud.html</t>
  </si>
  <si>
    <t>https://www.canada.ca/fr/services/finance/fraude.html</t>
  </si>
  <si>
    <t>https://www.canada.ca/en/services/finance/tools.html</t>
  </si>
  <si>
    <t>https://www.canada.ca/fr/services/finance/outils.html</t>
  </si>
  <si>
    <t>https://www.canada.ca/en/services/finance/bankruptcy.html</t>
  </si>
  <si>
    <t>https://www.canada.ca/fr/services/finance/faillite.html</t>
  </si>
  <si>
    <t>14.9 &lt;7.0 Taxes&gt;</t>
  </si>
  <si>
    <t>14.9 &lt;7.0 Impôts&gt;</t>
  </si>
  <si>
    <t>https://www.canada.ca/en/services/taxes.html</t>
  </si>
  <si>
    <t>14.10 &lt;16.2 Government finances&gt;</t>
  </si>
  <si>
    <t>14.10 &lt;16.2 Finances publiques&gt;</t>
  </si>
  <si>
    <t>14.11 &lt;4.2 Business grants and financing&gt;</t>
  </si>
  <si>
    <t>14.11 &lt;4.2 Subventions et financement pour les entreprises&gt;</t>
  </si>
  <si>
    <t>13.3.1 International development funding</t>
  </si>
  <si>
    <t>13.3.1.1 Funding tools</t>
  </si>
  <si>
    <t>13.4.1 International assistance review</t>
  </si>
  <si>
    <t>13.4.1.1 Consultations</t>
  </si>
  <si>
    <t>13.4.1.2 What we heard</t>
  </si>
  <si>
    <t>13.3.1 Financement - Développement international</t>
  </si>
  <si>
    <t>13.3.1.1 Outils de financement</t>
  </si>
  <si>
    <t>13.4.1 Examen de l'aide internationale</t>
  </si>
  <si>
    <t>13.4.1.2 Ce que nous avons entendu</t>
  </si>
  <si>
    <t>http://international.gc.ca/world-monde/world_issues-enjeux-mondiaux/gender_equality-egalite_sexes.aspx?lang=fra</t>
  </si>
  <si>
    <t>https://www.canada.ca/en/government/system/finances.html</t>
  </si>
  <si>
    <t>https://www.canada.ca/fr/gouvernement/systeme/finances.html</t>
  </si>
  <si>
    <t>https://www.canada.ca/en/services/science.html</t>
  </si>
  <si>
    <t>https://www.canada.ca/fr/services/science.html</t>
  </si>
  <si>
    <t>https://www.canada.ca/en/services/science/researchfunding.html</t>
  </si>
  <si>
    <t>https://www.canada.ca/fr/services/science/financementrecherche.html</t>
  </si>
  <si>
    <t>https://www.canada.ca/en/services/science/researchfunding/aerospacespacedefencesecurity.html</t>
  </si>
  <si>
    <t>https://www.canada.ca/fr/services/science/financementrecherche/aerospatialeespacedefensesecurite.html</t>
  </si>
  <si>
    <t>https://www.canada.ca/en/services/science/researchfunding/energynuclearsafetyoilandgas.html</t>
  </si>
  <si>
    <t>https://www.canada.ca/fr/services/science/financementrecherche/energienucleairepetrolegaz.html</t>
  </si>
  <si>
    <t>https://www.canada.ca/en/services/science/innovation/funding.html</t>
  </si>
  <si>
    <t>https://www.canada.ca/fr/services/science/innovation/financement.html</t>
  </si>
  <si>
    <t>https://www.canada.ca/en/services/science/researchfunding/internationalopportunitiescollaboration.html</t>
  </si>
  <si>
    <t>https://www.canada.ca/fr/services/science/financementrecherche/recherchescollaborationinternationale.html</t>
  </si>
  <si>
    <t>https://www.canada.ca/en/services/science/researchfunding/infrastructureresearchsupport.html</t>
  </si>
  <si>
    <t>https://www.canada.ca/fr/services/science/financementrecherche/infrastructuresoutienrecherche.html</t>
  </si>
  <si>
    <t>15.1.6 &lt;14.4.1 Scholarships&gt;</t>
  </si>
  <si>
    <t>15.1.6 &lt;14.4.1 Bourses&gt;</t>
  </si>
  <si>
    <t>15.1.7 Research awards</t>
  </si>
  <si>
    <t>15.1.7 Subventions et prix pour la recherche</t>
  </si>
  <si>
    <t>https://www.canada.ca/en/services/science/researchfunding/researchawards.html</t>
  </si>
  <si>
    <t>https://www.canada.ca/fr/services/science/financementrecherche/prixpourrecherche.html</t>
  </si>
  <si>
    <t>https://www.canada.ca/en/services/science/sciencesubjects.html</t>
  </si>
  <si>
    <t>https://www.canada.ca/fr/services/science/themesscientifiques.html</t>
  </si>
  <si>
    <t>https://www.canada.ca/en/services/science/sciencesubjects/agriculturalscience.html</t>
  </si>
  <si>
    <t>https://www.canada.ca/fr/services/science/themesscientifiques/scienceagricole.html</t>
  </si>
  <si>
    <t>Environment and and Climate Change Canada</t>
  </si>
  <si>
    <t>https://www.canada.ca/en/services/science/sciencesubjects/fisheriesaquaculturescience.html</t>
  </si>
  <si>
    <t>https://www.canada.ca/fr/services/science/themesscientifiques/sciencepechesaquaculture.html</t>
  </si>
  <si>
    <t>https://www.canada.ca/en/services/science/sciencesubjects/oceanlakewaterscience.html</t>
  </si>
  <si>
    <t>https://www.canada.ca/fr/services/science/themesscientifiques/scienceoceanslacseau.html</t>
  </si>
  <si>
    <t>https://www.canada.ca/en/services/science/sciencesubjects/oceanlakewaterscience/aquaticecosystemscience.html</t>
  </si>
  <si>
    <t>https://www.canada.ca/fr/services/science/themesscientifiques/scienceoceanslacseau/scienceecosystemesaquatiques.html</t>
  </si>
  <si>
    <t>https://www.canada.ca/en/services/science/sciencesubjects/oceanlakewaterscience/aquaticspecies.html</t>
  </si>
  <si>
    <t>https://www.canada.ca/fr/services/science/themesscientifiques/scienceoceanslacseau/especesaquatiques.html</t>
  </si>
  <si>
    <t>https://www.canada.ca/en/services/science/sciencesubjects/oceanlakewaterscience/marinecontaminants.html</t>
  </si>
  <si>
    <t>https://www.canada.ca/fr/services/science/themesscientifiques/scienceoceanslacseau/contaminantsmarins.html</t>
  </si>
  <si>
    <t>https://www.canada.ca/en/services/science/sciencesubjects/oceanlakewaterscience/permafrosticesnow.html</t>
  </si>
  <si>
    <t>https://www.canada.ca/fr/services/science/themesscientifiques/scienceoceanslacseau/pergelisolglaceneige.html</t>
  </si>
  <si>
    <t>https://www.canada.ca/en/services/science/sciencesubjects/oceanlakewaterscience/waterwetlands.html</t>
  </si>
  <si>
    <t>https://www.canada.ca/fr/services/science/themesscientifiques/scienceoceanslacseau/eaumilieuxhumides.html</t>
  </si>
  <si>
    <t>15.2.3.6 &lt;8.4.4 Agriculture et eau&gt;</t>
  </si>
  <si>
    <t>https://www.canada.ca/en/services/science/sciencesubjects/earthscience.html</t>
  </si>
  <si>
    <t>https://www.canada.ca/fr/services/science/themesscientifiques/sciencedelaterre.html</t>
  </si>
  <si>
    <t>https://www.canada.ca/en/services/science/sciencesubjects/environmentweathernaturalhazardsscience.html</t>
  </si>
  <si>
    <t>https://www.canada.ca/fr/services/science/themesscientifiques/scienceenvironnementmeteodangersnaturels.html</t>
  </si>
  <si>
    <t>https://www.canada.ca/en/services/science/sciencesubjects/energyscience.html</t>
  </si>
  <si>
    <t>https://www.canada.ca/fr/services/science/themesscientifiques/scienceenergie.html</t>
  </si>
  <si>
    <t>https://www.canada.ca/en/services/science/sciencesubjects/nuclear-science.html</t>
  </si>
  <si>
    <t>https://www.canada.ca/fr/services/science/themesscientifiques/science-nucleaire.html</t>
  </si>
  <si>
    <t>15.2.8 Polar and Northern science</t>
  </si>
  <si>
    <t>https://www.canada.ca/en/services/science/sciencesubjects/polarnorthernscience.html</t>
  </si>
  <si>
    <t>https://www.canada.ca/fr/services/science/themesscientifiques/sciencepolairenord.html</t>
  </si>
  <si>
    <t>https://www.canada.ca/en/services/science/sciencesubjects/spacescience.html</t>
  </si>
  <si>
    <t>https://www.canada.ca/fr/services/science/themesscientifiques/scienceespace.html</t>
  </si>
  <si>
    <t>https://www.canada.ca/en/services/science/sciencesubjects/materialsmanufacturingconstructionscience.html</t>
  </si>
  <si>
    <t>https://www.canada.ca/fr/services/science/themesscientifiques/sciencemateriauxfabricationconstruction.html</t>
  </si>
  <si>
    <t>https://www.canada.ca/en/services/science/sciencesubjects/socialsciences.html</t>
  </si>
  <si>
    <t>https://www.canada.ca/fr/services/science/themesscientifiques/sciencessociales.html</t>
  </si>
  <si>
    <t>https://www.canada.ca/en/services/science/sciencesubjects/sciencespecieslivingthings.html</t>
  </si>
  <si>
    <t>https://www.canada.ca/fr/services/science/themesscientifiques/sciencesespeceschosesvivantes.html</t>
  </si>
  <si>
    <t>15.2.12.2 &lt;8.6.1 Species at risk&gt;</t>
  </si>
  <si>
    <t>https://www.canada.ca/en/services/science/open-data.html</t>
  </si>
  <si>
    <t>https://www.canada.ca/fr/services/science/donnees-ouvertes.html</t>
  </si>
  <si>
    <t>https://www.canada.ca/en/services/science/institutes.html</t>
  </si>
  <si>
    <t>https://www.canada.ca/fr/services/science/instituts.html</t>
  </si>
  <si>
    <t>https://www.canada.ca/en/services/science/innovation/collaboration.html</t>
  </si>
  <si>
    <t>https://www.canada.ca/fr/services/science/innovation/collaboration.html</t>
  </si>
  <si>
    <t>https://www.canada.ca/en/services/science/innovation/researchtechnologies.html</t>
  </si>
  <si>
    <t>https://www.canada.ca/fr/services/science/innovation/technologiesrecherche.html</t>
  </si>
  <si>
    <t>https://www.canada.ca/en/services/science/scientistsdirectory.html</t>
  </si>
  <si>
    <t>https://www.canada.ca/fr/services/science/repertoirescientifiques.html</t>
  </si>
  <si>
    <t>https://www.canada.ca/en/services/science/educationalresources.html</t>
  </si>
  <si>
    <t>https://www.canada.ca/fr/services/science/ressourcespedagogiques.html</t>
  </si>
  <si>
    <t>https://www.canada.ca/en/government/system.html</t>
  </si>
  <si>
    <t>https://www.canada.ca/fr/gouvernement/systeme.html</t>
  </si>
  <si>
    <t>https://www.canada.ca/en/government/system/structure.html</t>
  </si>
  <si>
    <t>https://www.canada.ca/fr/gouvernement/systeme/structure.html</t>
  </si>
  <si>
    <t>16.1.1 &lt;10.3.8 Monarchy and the Crown&gt;</t>
  </si>
  <si>
    <t>16.1.1 &lt;10.3.8 Monarchie et Couronne&gt;</t>
  </si>
  <si>
    <t>http://canada.pch.gc.ca/eng/1447172072670/1447172115365</t>
  </si>
  <si>
    <t>https://www.canada.ca/en/government/system/oversight.html</t>
  </si>
  <si>
    <t>https://www.canada.ca/fr/gouvernement/systeme/surveillance.html</t>
  </si>
  <si>
    <t>https://www.canada.ca/en/government/system/priorities.html</t>
  </si>
  <si>
    <t>https://www.canada.ca/fr/gouvernement/systeme/priorites.html</t>
  </si>
  <si>
    <t>https://www.canada.ca/en/government/system/government-appointments.html</t>
  </si>
  <si>
    <t>https://www.canada.ca/fr/gouvernement/systeme/nominations-par-le-gouvernement.html</t>
  </si>
  <si>
    <t>https://www.canada.ca/en/privy-council/topics/government-appointments/judicial-appointments.html</t>
  </si>
  <si>
    <t>https://www.canada.ca/fr/conseil-prive/sujets/nominations-gouvernement/nominations-magistrature.html</t>
  </si>
  <si>
    <t>https://www.canada.ca/en/government/system/laws.html</t>
  </si>
  <si>
    <t>https://www.canada.ca/fr/gouvernement/systeme/lois.html</t>
  </si>
  <si>
    <t>http://www.tbs-sct.gc.ca/pol/index-eng.aspx</t>
  </si>
  <si>
    <t>http://www.tbs-sct.gc.ca/pol/index-fra.aspx</t>
  </si>
  <si>
    <t>https://www.canada.ca/en/government/system/democracy.html</t>
  </si>
  <si>
    <t>https://www.canada.ca/fr/gouvernement/systeme/democratie.html</t>
  </si>
  <si>
    <t>https://www.canada.ca/en/government/system/assets.html</t>
  </si>
  <si>
    <t>https://www.canada.ca/fr/gouvernement/systeme/biens.html</t>
  </si>
  <si>
    <t>https://www.canada.ca/en/government/system/consultations.html</t>
  </si>
  <si>
    <t>https://www.canada.ca/fr/gouvernement/systeme/consultations.html</t>
  </si>
  <si>
    <t>https://www.canada.ca/en/government/system/othergovernments.html</t>
  </si>
  <si>
    <t>https://www.canada.ca/fr/gouvernement/systeme/autresgouvernements.html</t>
  </si>
  <si>
    <t>http://international.gc.ca/world-monde/index.aspx?lang=eng</t>
  </si>
  <si>
    <t>16.2.1 Planned government spending</t>
  </si>
  <si>
    <t>16.2.2 Reporting on government spending</t>
  </si>
  <si>
    <t>16.2.3 Guidance for government spending</t>
  </si>
  <si>
    <t>16.3.2 Audit and evaluation</t>
  </si>
  <si>
    <t>16.3.3 Information, technology and project management</t>
  </si>
  <si>
    <t>16.3.3.1 Information technology</t>
  </si>
  <si>
    <t>16.6.1 Judicial Appointments</t>
  </si>
  <si>
    <t>16.12.1 &lt;13.6 International relations&gt;</t>
  </si>
  <si>
    <t>16.2.1 Plan de dépenses du gouvernement</t>
  </si>
  <si>
    <t>16.2.2 Établissement de rapports sur les dépenses du gouvernement</t>
  </si>
  <si>
    <t>16.2.3 Lignes directrices sur les dépenses du gouvernement</t>
  </si>
  <si>
    <t>16.3.2 Vérifications et évaluations</t>
  </si>
  <si>
    <t>16.3.3 Gestion de l'information et de la technologie et gestion de projet</t>
  </si>
  <si>
    <t>16.3.3.1 Technologie de l'information</t>
  </si>
  <si>
    <t>16.6.1 Nominations à la magistrature</t>
  </si>
  <si>
    <t>https://www.canada.ca/en/treasury-board-secretariat/topics/planned-government-spending.html</t>
  </si>
  <si>
    <t>https://www.canada.ca/fr/secretariat-conseil-tresor/sujets/depenses-prevues.html</t>
  </si>
  <si>
    <t>https://www.canada.ca/en/government/publicservice.html</t>
  </si>
  <si>
    <t>https://www.canada.ca/fr/gouvernement/fonctionpublique.html</t>
  </si>
  <si>
    <t>https://www.canada.ca/en/government/publicservice/pay.html</t>
  </si>
  <si>
    <t>https://www.canada.ca/fr/gouvernement/fonctionpublique/remuneration.html</t>
  </si>
  <si>
    <t>http://www.tpsgc-pwgsc.gc.ca/fac-caf/accueil-home-eng.html</t>
  </si>
  <si>
    <t>http://www.tpsgc-pwgsc.gc.ca/fac-caf/accueil-home-fra.html</t>
  </si>
  <si>
    <t>https://www.canada.ca/en/government/publicservice/staffing.html</t>
  </si>
  <si>
    <t>https://www.canada.ca/fr/gouvernement/fonctionpublique/dotation.html</t>
  </si>
  <si>
    <t>https://www.canada.ca/en/public-service-commission/services/staffing-assessment-tools-resources.html</t>
  </si>
  <si>
    <t>https://www.canada.ca/fr/commission-fonction-publique/services/outils-ressources-dotation-evaluation.html</t>
  </si>
  <si>
    <t>https://www.canada.ca/en/government/publicservice/modernizing.html</t>
  </si>
  <si>
    <t>https://www.canada.ca/fr/gouvernement/fonctionpublique/modernisation.html</t>
  </si>
  <si>
    <t>https://www.canada.ca/en/government/publicservice/learning.html</t>
  </si>
  <si>
    <t>https://www.canada.ca/fr/gouvernement/fonctionpublique/apprentissage.html</t>
  </si>
  <si>
    <t>https://www.canada.ca/en/government/publicservice/values.html</t>
  </si>
  <si>
    <t>https://www.canada.ca/fr/gouvernement/fonctionpublique/valeurs.html</t>
  </si>
  <si>
    <t>https://www.canada.ca/en/government/publicservice/healthy.html</t>
  </si>
  <si>
    <t>https://www.canada.ca/fr/gouvernement/fonctionpublique/sain.html</t>
  </si>
  <si>
    <t>https://www.canada.ca/en/government/publicservice/benefitsmilitary/health-support.html</t>
  </si>
  <si>
    <t>https://www.canada.ca/fr/gouvernement/fonctionpublique/avantagesmilitaires/sante-soutien.html</t>
  </si>
  <si>
    <t>https://www.canada.ca/en/government/publicservice/benefitsmilitary/health-support/staying-healthy-active.html</t>
  </si>
  <si>
    <t>https://www.canada.ca/fr/gouvernement/fonctionpublique/avantagesmilitaires/sante-soutien/mode-vie-sain-actif.html</t>
  </si>
  <si>
    <t>https://www.canada.ca/en/government/publicservice/benefitsmilitary/health-support/staying-healthy-active/addiction.html</t>
  </si>
  <si>
    <t>https://www.canada.ca/fr/gouvernement/fonctionpublique/avantagesmilitaires/sante-soutien/mode-vie-sain-actif/dependances.html</t>
  </si>
  <si>
    <t>https://www.canada.ca/en/government/publicservice/benefitsmilitary/military-pay-pension-benefits.html</t>
  </si>
  <si>
    <t>https://www.canada.ca/fr/gouvernement/fonctionpublique/avantagesmilitaires/solde-pension-indemnites-militaires.html</t>
  </si>
  <si>
    <t>https://www.canada.ca/en/government/publicservice/benefitsmilitary/military-pay-pension-benefits/military-pay.html</t>
  </si>
  <si>
    <t>https://www.canada.ca/fr/gouvernement/fonctionpublique/avantagesmilitaires/solde-pension-indemnites-militaires/solde-militarie.html</t>
  </si>
  <si>
    <t>https://www.canada.ca/en/government/publicservice/benefitsmilitary/military-housing.html</t>
  </si>
  <si>
    <t>https://www.canada.ca/fr/gouvernement/fonctionpublique/avantagesmilitaires/logements-militaires.html</t>
  </si>
  <si>
    <t>http://www.forces.gc.ca/en/education-training.page</t>
  </si>
  <si>
    <t>http://www.forces.gc.ca/fr/education-formation.page</t>
  </si>
  <si>
    <t>https://www.canada.ca/en/government/publicservice/benefitsmilitary/conflict-misconduct.html</t>
  </si>
  <si>
    <t>https://www.canada.ca/fr/gouvernement/fonctionpublique/avantagesmilitaires/conflits-inconduite.html</t>
  </si>
  <si>
    <t>https://www.canada.ca/en/government/publicservice/benefitsmilitary/legal-services.html</t>
  </si>
  <si>
    <t>https://www.canada.ca/fr/gouvernement/fonctionpublique/avantagesmilitaires/services-juridiques.html</t>
  </si>
  <si>
    <t>https://www.canada.ca/en/government/publicservice/benefitsrcmp.html</t>
  </si>
  <si>
    <t>https://www.canada.ca/fr/gouvernement/fonctionpublique/avantagesgrc.html</t>
  </si>
  <si>
    <t>https://www.canada.ca/en/treasury-board-secretariat/topics/values-ethics/disclosure-protection.html</t>
  </si>
  <si>
    <t>https://www.canada.ca/fr/secretariat-conseil-tresor/sujets/valeurs-ethique/protection-divulgateurs.html</t>
  </si>
  <si>
    <t>20.2.2.1 Job evaluation</t>
  </si>
  <si>
    <t>20.2.3.1 Information for managers and compensation advisors</t>
  </si>
  <si>
    <t>20.2.3.2 Rates of pay for the public service</t>
  </si>
  <si>
    <t>20.2.5.1 &lt;20.2.4 Travel and relocation for public service employees&gt;</t>
  </si>
  <si>
    <t>20.2.6.1 Union dues and excluded positions</t>
  </si>
  <si>
    <t>20.2.1.1.4 Public service pension plan information</t>
  </si>
  <si>
    <t>20.2.1.1.5 &lt;20.2.1.2 Public service group insurance benefit plans&gt;</t>
  </si>
  <si>
    <t>20.2.1.1.6 &lt;20.9.2 Pensions and benefits for the RCMP&gt;</t>
  </si>
  <si>
    <t>20.2.1.1.7 Pensions for Canadian Armed Forces members</t>
  </si>
  <si>
    <t>20.2.1.1.7.1 Active member</t>
  </si>
  <si>
    <t>20.2.1.1.7.2 Retired member</t>
  </si>
  <si>
    <t>20.2.1.1.7.3 Survivor/Child(ren)</t>
  </si>
  <si>
    <t>20.2.1.2.4 Public Service Health Care Plan</t>
  </si>
  <si>
    <t>20.2.1.2.5 Public Service Dental Care Plan</t>
  </si>
  <si>
    <t>20.2.1.2.6 Public Service Pensioners' Dental Services Plan</t>
  </si>
  <si>
    <t>20.2.1.2.7 Disability Insurance Plan for the public service</t>
  </si>
  <si>
    <t>20.2.1.2.8 Public Service Management Insurance Plan</t>
  </si>
  <si>
    <t>20.2.1.2.9 Public service compensation for work-related injury or death</t>
  </si>
  <si>
    <t>20.2.1.2.10 Contacts for group insurance benefit plans</t>
  </si>
  <si>
    <t>20.2.1.2.11 British Columbia medical services plan</t>
  </si>
  <si>
    <t>20.2.1.2.12 &lt;20.2.1.1 Public service pension plan&gt;</t>
  </si>
  <si>
    <t>20.3.5 Recourse for the public service</t>
  </si>
  <si>
    <t>20.3.6 &lt;20.2.2.1 Job evaluation&gt;</t>
  </si>
  <si>
    <t>20.5.1 Performance and talent management</t>
  </si>
  <si>
    <t>20.5.2 Professional development in the public service</t>
  </si>
  <si>
    <t>20.6.1 Official languages in the public service</t>
  </si>
  <si>
    <t>20.6.2 Public servants disclosure protection</t>
  </si>
  <si>
    <t>20.6.3 Conflict of interest and post-employment</t>
  </si>
  <si>
    <t>20.7.2.1.1 &lt;20.2.1 Pension and benefits&gt;</t>
  </si>
  <si>
    <t>20.8.1.1 Staying healthy and active</t>
  </si>
  <si>
    <t>20.8.1.1.1 Addiction and awareness prevention</t>
  </si>
  <si>
    <t>20.3.5 Recours à la fonction publique</t>
  </si>
  <si>
    <t>20.3.6 &lt;20.2.2.1 Évaluation des emplois&gt;</t>
  </si>
  <si>
    <t>20.5.1 Gestion du talent et du rendement</t>
  </si>
  <si>
    <t>20.5.2 Perfectionnement professionnel de la fonction publique</t>
  </si>
  <si>
    <t>20.5.3 &lt;9.2.7 Military education and training establishments&gt;</t>
  </si>
  <si>
    <t>20.5.3 &lt;9.2.7 Établissements d'instruction et d'éducation militaires&gt;</t>
  </si>
  <si>
    <t>20.6.1 Langues officielles dans la fonction publique</t>
  </si>
  <si>
    <t>20.6.2 Protection des fonctionnaires divulgateurs d'actes répréhensibles</t>
  </si>
  <si>
    <t>20.6.3 Les conflits d'intérêts et l'après mandat</t>
  </si>
  <si>
    <t>20.7.2.1.1 &lt;20.2.1 Pension et avantages sociaux&gt;</t>
  </si>
  <si>
    <t>20.8.1.1 Mode de vie sain et actif</t>
  </si>
  <si>
    <t>20.8.1.1.1 Sensibilisation aux dépendances et prévention</t>
  </si>
  <si>
    <t>20.8.2.2 &lt;20.2.1.1.7 Pension des Forces armées canadiennes&gt;</t>
  </si>
  <si>
    <t>20.2.1.1.4 Renseignements sur le régime de retraite de la fonction publique</t>
  </si>
  <si>
    <t>20.2.1.1.5 &lt;20.2.1.2 Régimes d'assurance collective de la fonction publique&gt;</t>
  </si>
  <si>
    <t>20.2.1.1.6 &lt;20.9.2 Pensions et avantages sociaux des membres de la GRC&gt;</t>
  </si>
  <si>
    <t>20.2.1.1.7 Pensions pour les membres des Forces armées canadiennes</t>
  </si>
  <si>
    <t>20.2.1.1.7.1 Participant actif</t>
  </si>
  <si>
    <t>20.2.1.1.7.2 Participant retraité</t>
  </si>
  <si>
    <t>20.2.1.1.7.3 Survivant/enfant(s)</t>
  </si>
  <si>
    <t>20.2.2.1 Évaluation des emplois</t>
  </si>
  <si>
    <t>20.2.3.1 Information pour les gestionnaires et les conseillers en rémunération</t>
  </si>
  <si>
    <t>20.2.3.2 Taux de rémunération de la fonction publique</t>
  </si>
  <si>
    <t>20.2.5.1 &lt;20.2.4 Frais de déplacement et de réinstallation des employés de la fonction publique&gt;e</t>
  </si>
  <si>
    <t>20.2.6.1 Cotisations syndicales et postes exclus</t>
  </si>
  <si>
    <t>https://travel.gc.ca/travelling/travel-counsellors</t>
  </si>
  <si>
    <t>https://voyage.gc.ca/voyager/agents-de-voyage</t>
  </si>
  <si>
    <t>3.4.1 Apply for a new adult passport</t>
  </si>
  <si>
    <t>3.4.3 Apply for a passport for your child</t>
  </si>
  <si>
    <t>3.6.5 Resources for travel counsellors</t>
  </si>
  <si>
    <t>3.4.1 Présenter une nouvelle demande de passeport (pour adulte)</t>
  </si>
  <si>
    <t>3.4.3 Présenter une demande de passeport pour enfant</t>
  </si>
  <si>
    <t>3.4.5 Documents de voyage pour les non-Canadiens</t>
  </si>
  <si>
    <t>3.6.5 Ressources pour les conseillers en voyage</t>
  </si>
  <si>
    <t>7.2.2 GST/HST returns</t>
  </si>
  <si>
    <t>7.2.2 Déclaration de la TPS/TVH</t>
  </si>
  <si>
    <t>7.3.1 Payroll accounts</t>
  </si>
  <si>
    <t>7.3.1 Comptes de retenues sur la paie</t>
  </si>
  <si>
    <t>7.5.1 Savings and pension plan administration</t>
  </si>
  <si>
    <t>7.5.1 Épargnes et administration de régimes de pension</t>
  </si>
  <si>
    <t>7.7 Charities and giving</t>
  </si>
  <si>
    <t>7.7 Organismes de bienfaisance et dons</t>
  </si>
  <si>
    <t>https://www.canada.ca/en/treasury-board-secretariat/topics/reporting-government-spending.html</t>
  </si>
  <si>
    <t>https://www.canada.ca/fr/secretariat-conseil-tresor/sujets/etablissement-rapports-depenses.html</t>
  </si>
  <si>
    <t>https://www.canada.ca/en/treasury-board-secretariat/topics/guidance-government-spending.html</t>
  </si>
  <si>
    <t>https://www.canada.ca/fr/secretariat-conseil-tresor/sujets/lignes-directrices-depenses-gouvernement.html</t>
  </si>
  <si>
    <t>https://www.canada.ca/en/treasury-board-secretariat/topics/access-information-privacy.html</t>
  </si>
  <si>
    <t>https://www.canada.ca/fr/secretariat-conseil-tresor/sujets/acces-information-protection-reseignements-personnels.html</t>
  </si>
  <si>
    <t>https://www.canada.ca/en/treasury-board-secretariat/topics/access-information-privacy/access-information.html</t>
  </si>
  <si>
    <t>https://www.canada.ca/fr/secretariat-conseil-tresor/sujets/acces-information-protection-reseignements-personnels/acces-information.html</t>
  </si>
  <si>
    <t>https://www.canada.ca/en/treasury-board-secretariat/topics/access-information-privacy/privacy.html</t>
  </si>
  <si>
    <t>https://www.canada.ca/fr/secretariat-conseil-tresor/sujets/acces-information-protection-reseignements-personnels/protection-renseignement-personnels.html</t>
  </si>
  <si>
    <t>https://www.canada.ca/en/treasury-board-secretariat/topics/audit-evaluation.html</t>
  </si>
  <si>
    <t>https://www.canada.ca/fr/secretariat-conseil-tresor/sujets/verifications-evaluations.html</t>
  </si>
  <si>
    <t>https://www.canada.ca/en/treasury-board-secretariat/topics/information-technology-project-management.html</t>
  </si>
  <si>
    <t>https://www.canada.ca/fr/secretariat-conseil-tresor/sujets/gestion-information-technologie-projets.html</t>
  </si>
  <si>
    <t>https://www.canada.ca/en/treasury-board-secretariat/topics/information-technology-project-management/information-technology.html</t>
  </si>
  <si>
    <t>https://www.canada.ca/fr/secretariat-conseil-tresor/sujets/gestion-information-technologie-projets/technologie-information.html</t>
  </si>
  <si>
    <t>https://www.canada.ca/en/treasury-board-secretariat/topics/pension-benefits.html</t>
  </si>
  <si>
    <t>https://www.canada.ca/fr/secretariat-conseil-tresor/sujets/pension-avantages-sociaux.html</t>
  </si>
  <si>
    <t>https://www.canada.ca/en/treasury-board-secretariat/topics/pension-plan.html</t>
  </si>
  <si>
    <t>https://www.canada.ca/fr/secretariat-conseil-tresor/sujets/regime-retraite.html</t>
  </si>
  <si>
    <t>https://www.canada.ca/en/treasury-board-secretariat/topics/pension-plan/active-members.html</t>
  </si>
  <si>
    <t>https://www.canada.ca/fr/secretariat-conseil-tresor/sujets/regime-retraite/participants-actifs.html</t>
  </si>
  <si>
    <t>https://www.canada.ca/en/treasury-board-secretariat/topics/pension-plan/retired-members.html</t>
  </si>
  <si>
    <t>https://www.canada.ca/fr/secretariat-conseil-tresor/sujets/regime-retraite/participants-retraites.html</t>
  </si>
  <si>
    <t>https://www.canada.ca/en/treasury-board-secretariat/topics/pension-plan/survivors-dependants.html</t>
  </si>
  <si>
    <t>https://www.canada.ca/fr/secretariat-conseil-tresor/sujets/regime-retraite/survivants-personnes-charge.html</t>
  </si>
  <si>
    <t>https://www.canada.ca/en/treasury-board-secretariat/topics/pension-plan/plan-information.html</t>
  </si>
  <si>
    <t>https://www.canada.ca/fr/secretariat-conseil-tresor/sujets/regime-retraite/renseignements-regime.html</t>
  </si>
  <si>
    <t>http://rcmp-grc.pension.gc.ca/accueil-home-eng.html</t>
  </si>
  <si>
    <t>http://rcmp-grc.pension.gc.ca/accueil-home-fra.html</t>
  </si>
  <si>
    <t>http://www.tpsgc-pwgsc.gc.ca/fac-caf/act/pa-am-eng.html</t>
  </si>
  <si>
    <t>http://www.tpsgc-pwgsc.gc.ca/fac-caf/act/pa-am-fra.html</t>
  </si>
  <si>
    <t>http://www.tpsgc-pwgsc.gc.ca/fac-caf/rtr/pr-rm-eng.html</t>
  </si>
  <si>
    <t>http://www.tpsgc-pwgsc.gc.ca/fac-caf/rtr/pr-rm-fra.html</t>
  </si>
  <si>
    <t>http://www.tpsgc-pwgsc.gc.ca/fac-caf/srvv/srvv-eng.html</t>
  </si>
  <si>
    <t>http://www.tpsgc-pwgsc.gc.ca/fac-caf/srvv/srvv-fra.html</t>
  </si>
  <si>
    <t>https://www.canada.ca/en/treasury-board-secretariat/topics/benefit-plans/active-members.html</t>
  </si>
  <si>
    <t>https://www.canada.ca/fr/secretariat-conseil-tresor/sujets/regimes-assurance/participants-actifs.html</t>
  </si>
  <si>
    <t>https://www.canada.ca/en/treasury-board-secretariat/topics/benefit-plans/retired-members.html</t>
  </si>
  <si>
    <t>https://www.canada.ca/fr/secretariat-conseil-tresor/sujets/regimes-assurance/participants-retraites.html</t>
  </si>
  <si>
    <t>https://www.canada.ca/en/treasury-board-secretariat/topics/benefit-plans/survivors-dependents-deceased-members.html</t>
  </si>
  <si>
    <t>https://www.canada.ca/fr/secretariat-conseil-tresor/sujets/regimes-assurance/survivants-personnes-charge-participants-decedes.html</t>
  </si>
  <si>
    <t>https://www.canada.ca/en/treasury-board-secretariat/topics/benefit-plans/health-care-plan.html</t>
  </si>
  <si>
    <t>https://www.canada.ca/fr/secretariat-conseil-tresor/sujets/regimes-assurance/regime-soins-sante.html</t>
  </si>
  <si>
    <t>https://www.canada.ca/en/treasury-board-secretariat/topics/benefit-plans/dental-care-plan.html</t>
  </si>
  <si>
    <t>https://www.canada.ca/fr/secretariat-conseil-tresor/sujets/regimes-assurance/regime-soins-dentaires.html</t>
  </si>
  <si>
    <t>https://www.canada.ca/en/treasury-board-secretariat/topics/benefit-plans/pensioner-dental-services-plan.html</t>
  </si>
  <si>
    <t>https://www.canada.ca/fr/secretariat-conseil-tresor/sujets/regimes-assurance/regime-services-dentaire-pensionnes.html</t>
  </si>
  <si>
    <t>https://www.canada.ca/en/treasury-board-secretariat/topics/benefit-plans/disability-insurance-plan.html</t>
  </si>
  <si>
    <t>https://www.canada.ca/fr/secretariat-conseil-tresor/sujets/regimes-assurance/regime-assurance-invalidite.html</t>
  </si>
  <si>
    <t>https://www.canada.ca/en/treasury-board-secretariat/topics/benefit-plans/management-insurance-plan.html</t>
  </si>
  <si>
    <t>https://www.canada.ca/fr/secretariat-conseil-tresor/sujets/regimes-assurance/regime-assurance-gestion.html</t>
  </si>
  <si>
    <t>https://www.canada.ca/en/treasury-board-secretariat/topics/benefit-plans/compensation-injury-death.html</t>
  </si>
  <si>
    <t>https://www.canada.ca/fr/secretariat-conseil-tresor/sujets/regimes-assurance/remuneration-deces-accident.html</t>
  </si>
  <si>
    <t>https://www.canada.ca/en/treasury-board-secretariat/topics/benefit-plans/contacts-group-insurance-benefit-plans.html</t>
  </si>
  <si>
    <t>https://www.canada.ca/fr/secretariat-conseil-tresor/sujets/regimes-assurance/coordonnees-regimes-assurances-collective.html</t>
  </si>
  <si>
    <t>https://www.canada.ca/en/treasury-board-secretariat/topics/benefit-plans/british-columbia-medical-services-plan.html</t>
  </si>
  <si>
    <t>https://www.canada.ca/fr/secretariat-conseil-tresor/sujets/regimes-assurance/regime-assurance-medicale-colombie-britannique.html</t>
  </si>
  <si>
    <t>http://www.forces.gc.ca/en/caf-community-health-services/index.page</t>
  </si>
  <si>
    <t>http://www.forces.gc.ca/fr/communaute-fac-services-sante/index.page</t>
  </si>
  <si>
    <t>https://www.canada.ca/en/treasury-board-secretariat/topics/collective-agreements.html</t>
  </si>
  <si>
    <t>https://www.canada.ca/fr/secretariat-conseil-tresor/sujets/conventions-collectives.html</t>
  </si>
  <si>
    <t>https://www.canada.ca/en/treasury-board-secretariat/topics/collective-agreements/job-evaluation.html</t>
  </si>
  <si>
    <t>https://www.canada.ca/fr/secretariat-conseil-tresor/sujets/conventions-collectives/evaluation-emplois.html</t>
  </si>
  <si>
    <t>https://www.canada.ca/en/treasury-board-secretariat/topics/pay.html</t>
  </si>
  <si>
    <t>https://www.canada.ca/fr/secretariat-conseil-tresor/sujets/remuneration.html</t>
  </si>
  <si>
    <t>http://www.tpsgc-pwgsc.gc.ca/remuneration-compensation/paye-centre-pay/ges-man-con-eng.html</t>
  </si>
  <si>
    <t>http://www.tpsgc-pwgsc.gc.ca/remuneration-compensation/paye-centre-pay/ges-man-con-fra.html</t>
  </si>
  <si>
    <t>https://www.canada.ca/en/treasury-board-secretariat/topics/pay/rates-pay.html</t>
  </si>
  <si>
    <t>https://www.canada.ca/fr/secretariat-conseil-tresor/sujets/remuneration/taux-remuneration.html</t>
  </si>
  <si>
    <t>https://www.canada.ca/en/treasury-board-secretariat/topics/travel-relocation.html</t>
  </si>
  <si>
    <t>https://www.canada.ca/fr/secretariat-conseil-tresor/sujets/deplacements-reinstallation.html</t>
  </si>
  <si>
    <t>https://www.canada.ca/en/treasury-board-secretariat/topics/terms-conditions-employment.html</t>
  </si>
  <si>
    <t>https://www.canada.ca/fr/secretariat-conseil-tresor/sujets/conditions-emploi.html</t>
  </si>
  <si>
    <t>https://www.canada.ca/en/treasury-board-secretariat/topics/labour-management.html</t>
  </si>
  <si>
    <t>https://www.canada.ca/fr/secretariat-conseil-tresor/sujets/relations-patronales-syndicales.html</t>
  </si>
  <si>
    <t>https://www.canada.ca/en/treasury-board-secretariat/topics/labour-management/union-dues.html</t>
  </si>
  <si>
    <t>https://www.canada.ca/fr/secretariat-conseil-tresor/sujets/relations-patronales-syndicales/cotisations-syndicales.html</t>
  </si>
  <si>
    <t>https://www.canada.ca/en/treasury-board-secretariat/topics/staffing/public-service-workforce.html</t>
  </si>
  <si>
    <t>https://www.canada.ca/fr/secretariat-conseil-tresor/sujets/dotation/effectif-fonction-publique.html</t>
  </si>
  <si>
    <t>https://www.canada.ca/en/treasury-board-secretariat/topics/staffing/qualification-standards.html</t>
  </si>
  <si>
    <t>https://www.canada.ca/fr/secretariat-conseil-tresor/sujets/dotation/normes-qualification.html</t>
  </si>
  <si>
    <t>https://www.canada.ca/en/public-service-commission/services/public-service-hiring-guides.html?_ga=1.228553949.1954029559.1462194317</t>
  </si>
  <si>
    <t>https://www.canada.ca/fr/commission-fonction-publique/services/guides-embauche-fonction-publique.html</t>
  </si>
  <si>
    <t>https://www.canada.ca/en/treasury-board-secretariat/topics/staffing/recourse.html</t>
  </si>
  <si>
    <t>https://www.canada.ca/fr/secretariat-conseil-tresor/sujets/dotation/recours.html</t>
  </si>
  <si>
    <t>https://www.canada.ca/en/treasury-board-secretariat/topics/performance-talent-management.html</t>
  </si>
  <si>
    <t>https://www.canada.ca/fr/secretariat-conseil-tresor/sujets/gestion-rendement-talents.html</t>
  </si>
  <si>
    <t>https://www.canada.ca/en/treasury-board-secretariat/topics/professional-development.html</t>
  </si>
  <si>
    <t>https://www.canada.ca/fr/secretariat-conseil-tresor/sujets/perfectionnement-professionnel.html</t>
  </si>
  <si>
    <t>https://www.canada.ca/en/treasury-board-secretariat/topics/values-ethics/official-languages.html</t>
  </si>
  <si>
    <t>https://www.canada.ca/fr/secretariat-conseil-tresor/sujets/valeurs-ethique/langues-officielles.html</t>
  </si>
  <si>
    <t>https://www.canada.ca/en/treasury-board-secretariat/topics/values-ethics/code/conflict-interest-post-employment.html</t>
  </si>
  <si>
    <t>https://www.canada.ca/fr/secretariat-conseil-tresor/sujets/valeurs-ethique/code/conflits-interets-apres-mandat.html</t>
  </si>
  <si>
    <t>https://www.canada.ca/en/treasury-board-secretariat/topics/healthy-workplace/prevention-resolution-harassment.html</t>
  </si>
  <si>
    <t>https://www.canada.ca/fr/secretariat-conseil-tresor/sujets/travail-sain/prevention-resolution-harcelement.html</t>
  </si>
  <si>
    <t>https://www.canada.ca/en/treasury-board-secretariat/topics/healthy-workplace/workplace-wellness.html</t>
  </si>
  <si>
    <t>https://www.canada.ca/fr/secretariat-conseil-tresor/sujets/travail-sain/mieux-etre-milieu-travail.html</t>
  </si>
  <si>
    <t>https://www.canada.ca/en/treasury-board-secretariat/topics/healthy-workplace/workplace-wellness/mental-health-workplace.html</t>
  </si>
  <si>
    <t>https://www.canada.ca/fr/secretariat-conseil-tresor/sujets/travail-sain/mieux-etre-milieu-travail/sante-mentale-travail.html</t>
  </si>
  <si>
    <t>Subtopic</t>
  </si>
  <si>
    <t>20.8.1.1.2 Nutrition</t>
  </si>
  <si>
    <t>https://www.canada.ca/en/government/publicservice/benefitsmilitary/health-support/staying-healthy-active/nutrition.html</t>
  </si>
  <si>
    <t>https://www.canada.ca/fr/gouvernement/fonctionpublique/avantagesmilitaires/sante-soutien/mode-vie-sain-actif/nutrition.html</t>
  </si>
  <si>
    <t>https://www.canada.ca/en/government/publicservice/benefitsmilitary/education-training.html?_ga=1.139133171.1161380649.1490112454</t>
  </si>
  <si>
    <t>https://www.canada.ca/fr/gouvernement/fonctionpublique/avantagesmilitaires/education-formation.html</t>
  </si>
  <si>
    <t>20.8.7 Defence ethics</t>
  </si>
  <si>
    <t>20.8.7 Éthique de la Défense</t>
  </si>
  <si>
    <t>https://www.canada.ca/en/government/publicservice/benefitsmilitary/defence-ethics.html</t>
  </si>
  <si>
    <t>https://www.canada.ca/fr/gouvernement/fonctionpublique/avantagesmilitaires/ethique-defense.html</t>
  </si>
  <si>
    <t>20.3.4 Public service hiring guides</t>
  </si>
  <si>
    <t>20.3.4 Guides pour l'embauche dans la fonction publique</t>
  </si>
  <si>
    <t>https://www.canada.ca/en/services/defence/caf/militaryhistory/military-history-heritage.html</t>
  </si>
  <si>
    <t>https://www.canada.ca/fr/services/defense/fac/histoiremilitaire/histoire-patrimoine-militaires.html</t>
  </si>
  <si>
    <t>https://www.canada.ca/en/services/defence/caf/militaryhistory/military-history-heritage/royal-canadian-navy-history.html</t>
  </si>
  <si>
    <t>https://www.canada.ca/fr/services/defense/fac/histoiremilitaire/histoire-patrimoine-militaires/histoire-marine-royale-canadienne.html</t>
  </si>
  <si>
    <t>9.2.2.1.1.1 Canadian submarine history</t>
  </si>
  <si>
    <t>9.2.2.1.1.1 Histoire des sous-marins canadiens</t>
  </si>
  <si>
    <t>https://www.canada.ca/en/services/defence/caf/militaryhistory/military-history-heritage/royal-canadian-navy-history/canadian-submarine-history.html</t>
  </si>
  <si>
    <t>https://www.canada.ca/fr/services/defense/fac/histoiremilitaire/histoire-patrimoine-militaires/histoire-marine-royale-canadienne/histoire-sous-marins-canadiens.html</t>
  </si>
  <si>
    <t>9.2.2.1.1.2 Navy historical research sources</t>
  </si>
  <si>
    <t>9.2.2.1.1.2 Sources historiques de recherche pour la Marine</t>
  </si>
  <si>
    <t>https://www.canada.ca/en/services/defence/caf/militaryhistory/military-history-heritage/royal-canadian-navy-history/navy-historical-research-sources.html</t>
  </si>
  <si>
    <t>https://www.canada.ca/fr/services/defense/fac/histoiremilitaire/histoire-patrimoine-militaires/histoire-marine-royale-canadienne/sources-historiques-recherche-marine.html</t>
  </si>
  <si>
    <t>9.2.2.1.1.3 Naval flags and uniforms</t>
  </si>
  <si>
    <t>9.2.2.1.1.3 Drapeaux et uniformes navals</t>
  </si>
  <si>
    <t>https://www.canada.ca/en/services/defence/caf/militaryhistory/military-history-heritage/royal-canadian-navy-history/naval-flags-uniforms.html</t>
  </si>
  <si>
    <t>https://www.canada.ca/fr/services/defense/fac/histoiremilitaire/histoire-patrimoine-militaires/histoire-marine-royale-canadienne/drapeaux-uniformes-navals.html</t>
  </si>
  <si>
    <t>9.2.2.1.1.4 Commemorations and events</t>
  </si>
  <si>
    <t>9.2.2.1.1.4 Commémorations et événements</t>
  </si>
  <si>
    <t>https://www.canada.ca/en/services/defence/caf/militaryhistory/military-history-heritage/royal-canadian-navy-history/commemorations-events.html</t>
  </si>
  <si>
    <t>https://www.canada.ca/fr/services/defense/fac/histoiremilitaire/histoire-patrimoine-militaires/histoire-marine-royale-canadienne/commemorations-evenements.html</t>
  </si>
  <si>
    <t>https://www.canada.ca/en/services/defence/caf/militaryhistory/military-history-heritage/canadian-army-history.html</t>
  </si>
  <si>
    <t>https://www.canada.ca/fr/services/defense/fac/histoiremilitaire/histoire-patrimoine-militaires/histoire-armee-canadienne/films-armee.html</t>
  </si>
  <si>
    <t>https://www.canada.ca/en/services/defence/caf/militaryhistory/military-history-heritage/royal-canadian-air-force-history.html</t>
  </si>
  <si>
    <t>https://www.canada.ca/fr/services/defense/fac/histoiremilitaire/histoire-patrimoine-militaires/histoire-aviation-royale-canadienne.html</t>
  </si>
  <si>
    <t>https://www.canada.ca/en/services/defence/caf/militaryhistory/military-history-heritage/royal-canadian-air-force-history/rcaf-historical-timeline.html</t>
  </si>
  <si>
    <t>https://www.canada.ca/fr/services/defense/fac/histoiremilitaire/histoire-patrimoine-militaires/histoire-aviation-royale-canadienne/chronologie-arc.html</t>
  </si>
  <si>
    <t>https://www.canada.ca/en/services/defence/caf/militaryhistory/military-history-heritage/royal-canadian-air-force-history/rcaf-ww2.html</t>
  </si>
  <si>
    <t>https://www.canada.ca/fr/services/defense/fac/histoiremilitaire/histoire-patrimoine-militaires/histoire-aviation-royale-canadienne/arc-deuxieme-guerre-mondiale.html</t>
  </si>
  <si>
    <t>9.2.2.1.3.2 Royal Canadian Air Force heritage</t>
  </si>
  <si>
    <t>https://www.canada.ca/en/services/defence/caf/militaryhistory/military-history-heritage/royal-canadian-air-force-history/rcaf-heritage.html</t>
  </si>
  <si>
    <t>https://www.canada.ca/fr/services/defense/fac/histoiremilitaire/histoire-patrimoine-militaires/histoire-aviation-royale-canadienne/patrimoine-arc.html</t>
  </si>
  <si>
    <t>https://www.canada.ca/en/services/defence/caf/militaryhistory/military-history-heritage/timelines-military-history.html</t>
  </si>
  <si>
    <t>https://www.canada.ca/fr/services/defense/fac/histoiremilitaire/histoire-patrimoine-militaires/jalons-histoire-militaire-canada.html</t>
  </si>
  <si>
    <t>9.2.2.1.5 Sources historiques de recherche</t>
  </si>
  <si>
    <t>https://www.canada.ca/en/services/defence/caf/militaryhistory/military-history-heritage/historical-research.html</t>
  </si>
  <si>
    <t>https://www.canada.ca/fr/services/defense/fac/histoiremilitaire/histoire-patrimoine-militaires/historiques-recherche.html</t>
  </si>
  <si>
    <t>9.2.2.1.6 Identification des pertes militaires</t>
  </si>
  <si>
    <t>https://www.canada.ca/en/services/defence/caf/militaryhistory/military-history-heritage/casualty-identification-military.html</t>
  </si>
  <si>
    <t>https://www.canada.ca/fr/services/defense/fac/histoiremilitaire/histoire-patrimoine-militaires/identification-pertes-militaires.html</t>
  </si>
  <si>
    <t>9.2.2.1.7 Femmes et guerres</t>
  </si>
  <si>
    <t>https://www.canada.ca/en/services/defence/caf/militaryhistory/military-history-heritage/women-and-war.html</t>
  </si>
  <si>
    <t>https://www.canada.ca/fr/services/defense/fac/histoiremilitaire/histoire-patrimoine-militaires/femmes-et-guerres.html</t>
  </si>
  <si>
    <t>https://www.canada.ca/en/services/defence/caf/militaryhistory/military-history-heritage/indigenous-peoples-military-history.html</t>
  </si>
  <si>
    <t>https://www.canada.ca/fr/services/defense/fac/histoiremilitaire/histoire-patrimoine-militaires/peuples-autochtones-histoire-militaire.html</t>
  </si>
  <si>
    <t>9.2.2.3 Remembrance</t>
  </si>
  <si>
    <t>9.2.2.3 Souvenir</t>
  </si>
  <si>
    <t>https://www.canada.ca/en/services/defence/caf/militaryhistory/remembrance.html</t>
  </si>
  <si>
    <t>https://www.canada.ca/fr/services/defense/fac/histoiremilitaire/souvenir.html</t>
  </si>
  <si>
    <t>9.2.2.3.1 Remembrance Day</t>
  </si>
  <si>
    <t>9.2.2.3.1 Jour du Souvenir</t>
  </si>
  <si>
    <t>https://www.canada.ca/en/services/defence/caf/militaryhistory/remembrance/remembrance-day.html</t>
  </si>
  <si>
    <t>https://www.canada.ca/fr/services/defense/fac/histoiremilitaire/souvenir/jour-du-souvenir.html</t>
  </si>
  <si>
    <t>9.2.2.3.2 Anniversaires militaires et activités commémoratives</t>
  </si>
  <si>
    <t>https://www.canada.ca/en/services/defence/caf/militaryhistory/remembrance/military-anniversaries-events.html</t>
  </si>
  <si>
    <t>https://www.canada.ca/fr/services/defense/fac/histoiremilitaire/souvenir/anniversaires-militaires-activites-commemoratives.html</t>
  </si>
  <si>
    <t>9.2.2.3.3 Records of Fallen Canadians</t>
  </si>
  <si>
    <t>9.2.2.3.3 Registres des Canadiens tombés au combat</t>
  </si>
  <si>
    <t>https://www.canada.ca/en/services/defence/caf/militaryhistory/remembrance/records-fallen-canadians.html</t>
  </si>
  <si>
    <t>https://www.canada.ca/fr/services/defense/fac/histoiremilitaire/souvenir/registres-canadiens-deces-combat.html</t>
  </si>
  <si>
    <t>9.2.2.5 Memorials, monuments and cemeteries</t>
  </si>
  <si>
    <t>9.2.2.5 Mémoriaux, monuments commémoratifs et cimetières</t>
  </si>
  <si>
    <t>https://www.canada.ca/en/services/defence/caf/militaryhistory/memorials-monuments-cemeteries.html</t>
  </si>
  <si>
    <t>https://www.canada.ca/fr/services/defense/fac/histoiremilitaire/memoriaux-monuments-cimetieres.html</t>
  </si>
  <si>
    <t>9.2.2.5.1 Memorials &amp; monuments by engagement</t>
  </si>
  <si>
    <t>9.2.2.5.1 Mémoriaux et monuments de conflits particuliers</t>
  </si>
  <si>
    <t>https://www.canada.ca/en/services/defence/caf/militaryhistory/memorials-monuments-cemeteries/memorials-monuments-engagement.html</t>
  </si>
  <si>
    <t>https://www.canada.ca/fr/services/defense/fac/histoiremilitaire/memoriaux-monuments-cimetieres/memoriaux-monuments-conflits-particuliers.html</t>
  </si>
  <si>
    <t>9.2.2.5.2 Memorials &amp; monuments in Canada</t>
  </si>
  <si>
    <t>9.2.2.5.2 Mémoriaux au Canada</t>
  </si>
  <si>
    <t>https://www.canada.ca/en/services/defence/caf/militaryhistory/memorials-monuments-cemeteries/memorials-canada.html</t>
  </si>
  <si>
    <t>https://www.canada.ca/fr/services/defense/fac/histoiremilitaire/memoriaux-monuments-cimetieres/memoriaux-canada.html</t>
  </si>
  <si>
    <t>9.2.2.5.3 Cemeteries</t>
  </si>
  <si>
    <t>9.2.2.5.3 Cimetières</t>
  </si>
  <si>
    <t>https://www.canada.ca/en/services/defence/caf/militaryhistory/memorials-monuments-cemeteries/cemeteries.html</t>
  </si>
  <si>
    <t>https://www.canada.ca/fr/services/defense/fac/histoiremilitaire/memoriaux-monuments-cimetieres/cimetieres.html</t>
  </si>
  <si>
    <t>9.2.2.6 Military museums, art and films</t>
  </si>
  <si>
    <t>9.2.2.6 Musées, œuvres d'art et films militaires</t>
  </si>
  <si>
    <t>9.2.2.6.1 Military museums</t>
  </si>
  <si>
    <t>9.2.2.6.1 Musées militaires</t>
  </si>
  <si>
    <t>9.2.2.6.2 Military art</t>
  </si>
  <si>
    <t>9.2.2.6.2 Art militaire</t>
  </si>
  <si>
    <t>9.2.2.6.3 Military films</t>
  </si>
  <si>
    <t>9.2.2.6.3 Films militaires</t>
  </si>
  <si>
    <t>https://www.canada.ca/en/services/defence/defence-equipment-purchases-upgrades.html</t>
  </si>
  <si>
    <t>https://www.canada.ca/fr/services/defense/achat-mise-a-niveau-equipement-defense.html</t>
  </si>
  <si>
    <t>https://www.canada.ca/en/services/defence/defence-equipment-purchases-upgrades/procurement-processes-announcements-strategy.html</t>
  </si>
  <si>
    <t>https://www.canada.ca/fr/services/defense/achat-mise-a-niveau-equipement-defense/processus-annonces-strategies.html</t>
  </si>
  <si>
    <t>https://www.canada.ca/en/services/defence/defence-equipment-purchases-upgrades/air-equipment-procurement.html</t>
  </si>
  <si>
    <t>https://www.canada.ca/fr/services/defense/achat-mise-a-niveau-equipement-defense/equipement-air.html</t>
  </si>
  <si>
    <t>https://www.canada.ca/en/services/defence/defence-equipment-purchases-upgrades/sea-equipment.html</t>
  </si>
  <si>
    <t>https://www.canada.ca/fr/services/defense/achat-mise-a-niveau-equipement-defense/equipement-mer.html</t>
  </si>
  <si>
    <t>https://www.canada.ca/en/services/defence/defence-equipment-purchases-upgrades/land-equipment-procurement.html</t>
  </si>
  <si>
    <t>https://www.canada.ca/fr/services/defense/achat-mise-a-niveau-equipement-defense/equipement-terre.html</t>
  </si>
  <si>
    <t>9.3.5 Personal equipment, electronics and other procurement</t>
  </si>
  <si>
    <t>9.3.5 Équipement personnel, matériel électronique et autres</t>
  </si>
  <si>
    <t>https://www.canada.ca/en/services/defence/defence-equipment-purchases-upgrades/personal-equipment.html</t>
  </si>
  <si>
    <t>https://www.canada.ca/fr/services/defense/achat-mise-a-niveau-equipement-defense/equipement-personnel.html</t>
  </si>
  <si>
    <t>Crosslink</t>
  </si>
  <si>
    <t>9.8 &lt;20.8 Services and benefits for the military&gt;</t>
  </si>
  <si>
    <t>9.8 &lt;20.8 Services et avantages sociaux du personnel militaire&gt;</t>
  </si>
  <si>
    <t>http://www.tpsgc-pwgsc.gc.ca/app-acq/amd-dp/mer-sea/sncn-nss/index-eng.html</t>
  </si>
  <si>
    <t>http://www.tpsgc-pwgsc.gc.ca/app-acq/amd-dp/mer-sea/sncn-nss/index-fra.html</t>
  </si>
  <si>
    <t>3.6 Travel abroad</t>
  </si>
  <si>
    <t>3.5 Return to Canada</t>
  </si>
  <si>
    <t>12.1.1 &lt;3.1 Air travel&gt;</t>
  </si>
  <si>
    <t>https://travel.gc.ca/air?_ga=1.75168213.695566951.1475588711</t>
  </si>
  <si>
    <t>12.1.2 Certification and licensing for air operators</t>
  </si>
  <si>
    <t>12.1.2 Certification et délivrance de licences pour les exploitants aériens</t>
  </si>
  <si>
    <t>13.2.4 &lt;3.6 Voyager à l'étranger&gt;</t>
  </si>
  <si>
    <t>13.2.5 Volunteering and internships abroad</t>
  </si>
  <si>
    <t>13.2.5 Bénévolat et stages</t>
  </si>
  <si>
    <t>13.3.2 Global issues funding</t>
  </si>
  <si>
    <t>13.3.2 Financement - Enjeux mondiaux</t>
  </si>
  <si>
    <t>http://international.gc.ca/world-monde/development-developpement/iar-consultations-eai/report-rapport.aspx?lang=eng</t>
  </si>
  <si>
    <t>13.4.3 Children and youth</t>
  </si>
  <si>
    <t>13.4.3 Les enfants et les jeunes</t>
  </si>
  <si>
    <t>13.4.3.1 Health and rights of women and children (MNCH)</t>
  </si>
  <si>
    <t>13.4.3.1 Santé des mères, des nouveau-nés et des enfants</t>
  </si>
  <si>
    <t>13.4.4 Governance</t>
  </si>
  <si>
    <t>13.4.4 Gouvernance</t>
  </si>
  <si>
    <t>13.4.5 Global health</t>
  </si>
  <si>
    <t>13.4.5 Santé mondiale</t>
  </si>
  <si>
    <t>13.4.6 Gender equality</t>
  </si>
  <si>
    <t>13.4.6 Égalité entre les sexes</t>
  </si>
  <si>
    <t>13.5.5 Trade negotiations and agreements</t>
  </si>
  <si>
    <t>13.5.5 Négociations et accords de commerce</t>
  </si>
  <si>
    <t>13.5.6 Trade data and market intelligence</t>
  </si>
  <si>
    <t>13.5.6 Données sur le commerce et études sur les marchés</t>
  </si>
  <si>
    <t>13.5.7 Find a Canadian Supplier</t>
  </si>
  <si>
    <t>13.5.7 Trouver un fournisseur canadien</t>
  </si>
  <si>
    <t>13.6.2 Stories</t>
  </si>
  <si>
    <t>13.6.2 Histoires</t>
  </si>
  <si>
    <t>13.7.1.3.1 &lt;11.1.2.5 Human trafficking and smuggling&gt;</t>
  </si>
  <si>
    <t>13.7.1.3.1 &lt;11.1.2.5 Traite de personnes et migration clandestine&gt;</t>
  </si>
  <si>
    <t>13.7.1.3.2 &lt;11.1.2.4 Firearm, drug and tobacco crime&gt;</t>
  </si>
  <si>
    <t>13.7.1.3.2 &lt;11.1.2.4 Commerce illicite d'armes à feu, de drogues et de tabac&gt;</t>
  </si>
  <si>
    <t>13.7.1.3.3 &lt;11.1.2.2 Cybercrime&gt;</t>
  </si>
  <si>
    <t>13.7.1.4 &lt;9.5 Securing the border&gt;</t>
  </si>
  <si>
    <t>13.7.1.4 &lt;9.5 Sécuriser la frontière&gt;</t>
  </si>
  <si>
    <t>13.7.1.5 &lt;9.2.1.1.1 Current operations&gt;</t>
  </si>
  <si>
    <t>13.7.1.5 &lt;9.2.1.1.1 Opérations en cours&gt;</t>
  </si>
  <si>
    <t>13.7.1.6 &lt;11.1.8 International policing and peacekeeping&gt;</t>
  </si>
  <si>
    <t>13.7.1.6 &lt;11.1.8 Missions internationales des policiers affectés au maintien de la paix&gt;</t>
  </si>
  <si>
    <t>13.7.1.7 Peacebuilding, stability and security</t>
  </si>
  <si>
    <t>13.7.1.7 Consolidation de la paix, stabilité et sécurité</t>
  </si>
  <si>
    <t>13.7.1.7.1 International policing and peacekeeping</t>
  </si>
  <si>
    <t>13.7.1.7.1 Missions internationales des policiers affectés au maintien de la paix</t>
  </si>
  <si>
    <t>13.7.2.3 &lt;2.9 Refugees and asylum&gt;</t>
  </si>
  <si>
    <t>13.7.2.3 &lt;2.9 Réfugiés et demandes d'asile&gt;</t>
  </si>
  <si>
    <t>13.7.2.4 &lt;13.4.15 Gender equality and human rights of women and girls&gt;</t>
  </si>
  <si>
    <t>13.7.2.4 &lt;13.4.15 L'égalité entre les sexes et les droits des femmes et des filles&gt;</t>
  </si>
  <si>
    <t>13.7.3 Canada's response to conflict, crises and disasters</t>
  </si>
  <si>
    <t>13.7.3 La réponse du Canada lors de conflits, de crises et de catastrophes</t>
  </si>
  <si>
    <t>13.7.3.1 Ongoing and past crises abroad</t>
  </si>
  <si>
    <t>13.7.3.1 Crises actuelles et passées à l'étranger</t>
  </si>
  <si>
    <t>13.7.3.2 Peace, Security and Stabilization</t>
  </si>
  <si>
    <t>13.7.3.2 Paix, sécurité, stabilisation</t>
  </si>
  <si>
    <t>13.7.4 Pandemics</t>
  </si>
  <si>
    <t>13.7.4 Pandémies</t>
  </si>
  <si>
    <t>13.7.5 Global environmental protection</t>
  </si>
  <si>
    <t>13.7.5 Protection de l'environnement à l'échelle mondiale</t>
  </si>
  <si>
    <t>1.1.1.2 Public service recruitment programs</t>
  </si>
  <si>
    <t>1.1.1.2 Programmes de recrutement de la fonction publique</t>
  </si>
  <si>
    <t>1.1.1.3 &lt;9.7 Jobs in national security and defence&gt;</t>
  </si>
  <si>
    <t>1.1.1.3 &lt;9.7 Emplois en défense et en sécurité&gt;</t>
  </si>
  <si>
    <t>1.1.3 &lt;9.7 Jobs in national security and defence&gt;</t>
  </si>
  <si>
    <t>1.1.5 &lt;9.1.3 Security screening&gt;</t>
  </si>
  <si>
    <t>1.1.5 &lt;9.1.3 Filtrage de sécurité&gt;</t>
  </si>
  <si>
    <t>1.2.1.1 Student loans</t>
  </si>
  <si>
    <t>1.2.1.1 Prêts aux étudiants</t>
  </si>
  <si>
    <t>https://www.canada.ca/en/employment-social-development/services/student-financial-aid/student-loan.html</t>
  </si>
  <si>
    <t>https://www.canada.ca/fr/emploi-developpement-social/services/aide-financiere-etudiants/pret-etudiants.html</t>
  </si>
  <si>
    <t>1.2.1.2 Student grants</t>
  </si>
  <si>
    <t>https://www.canada.ca/en/employment-social-development/services/student-financial-aid/student-loan/student-grants.html</t>
  </si>
  <si>
    <t>https://www.canada.ca/fr/emploi-developpement-social/services/aide-financiere-etudiants/pret-etudiants/bourses-etudes.html</t>
  </si>
  <si>
    <t>1.2.1.3 Education savings</t>
  </si>
  <si>
    <t>1.2.1.3 Épargne-études</t>
  </si>
  <si>
    <t>https://www.canada.ca/en/employment-social-development/services/student-financial-aid/education-savings.html</t>
  </si>
  <si>
    <t>https://www.canada.ca/fr/emploi-developpement-social/services/aide-financiere-etudiants/epargne-etudes.html</t>
  </si>
  <si>
    <t>1.2.1.4 Scholarships</t>
  </si>
  <si>
    <t>1.2.1.4 Autres bourses d'études</t>
  </si>
  <si>
    <t>1.2.4 Education planning</t>
  </si>
  <si>
    <t>1.3.1 Federal labour standards and equity</t>
  </si>
  <si>
    <t>1.3.1 Normes du travail fédérales et équité</t>
  </si>
  <si>
    <t>1.3.2 Workplace health and safety</t>
  </si>
  <si>
    <t>1.3.2 Santé et sécurité au travail</t>
  </si>
  <si>
    <t>1.2.1.2 Bourses et subventions d'études</t>
  </si>
  <si>
    <t>9.2.2.1.3.1 Chronologie de l'Aviation royale canadienne</t>
  </si>
  <si>
    <t>9.2.2.1.3.2 Patrimoine de l'Aviation royale canadienne</t>
  </si>
  <si>
    <t>9.2.2.1.8 Peuples autochtones dans l'histoire militaire</t>
  </si>
  <si>
    <t>9.2.2.1.6 Casualty identification</t>
  </si>
  <si>
    <t>9.2.2.3.2 Military anniversaries and events</t>
  </si>
  <si>
    <t>13.7.3.3 &lt;13.4.2 Humanitarian assistance&gt;</t>
  </si>
  <si>
    <t>13.7.3.3 &lt;13.4.2 Aide humanitaire&gt;</t>
  </si>
  <si>
    <t>https://www.canada.ca/en/public-health/services/diseases/zika-virus.html?_ga=1.198331178.420724526.1439389118</t>
  </si>
  <si>
    <t>5.2.4 Doctorate students and post-doctorate level</t>
  </si>
  <si>
    <t>5.2.2 Étudiants du premier cycle et de niveau collégial</t>
  </si>
  <si>
    <t>5.2.4 Étudiants au doctorat et au niveau postdoctoral</t>
  </si>
  <si>
    <t>6.8.2.3.2 Demandes et remboursements au titre du Programme des services de santé non assurés</t>
  </si>
  <si>
    <t>8.5.2.2 Pêches commerciales de l'Atlantique et de l'Arctique</t>
  </si>
  <si>
    <t>10.3.9 Multiculturalism</t>
  </si>
  <si>
    <t>10.3.9 Multiculturalisme</t>
  </si>
  <si>
    <t>11.1.2 Crime et la prévention du crime</t>
  </si>
  <si>
    <t>11.1.6 Paramètres économiques des services de police</t>
  </si>
  <si>
    <t>11.5.1 Parole in Canada</t>
  </si>
  <si>
    <t>11.5.1 La libération conditionnelle au Canada</t>
  </si>
  <si>
    <t>14.4.3 &lt;1.2.4 Education planning&gt;</t>
  </si>
  <si>
    <t>14.4.3 &lt;1.2.4 Planification des études&gt;</t>
  </si>
  <si>
    <t>20.2.1.2.13 &lt;6.8.2 Health services&gt;</t>
  </si>
  <si>
    <t>20.2.1.2.4 Régime de soins de santé de la fonction publique</t>
  </si>
  <si>
    <t>20.2.1.2.5 Régime de soins dentaires de la fonction publique</t>
  </si>
  <si>
    <t>20.2.1.2.6 Régime de services dentaires pour les pensionnés</t>
  </si>
  <si>
    <t>20.2.1.2.7 Régime d'assurance-invalidité pour la fonction publique</t>
  </si>
  <si>
    <t>20.2.1.2.8 Régime d'assurance pour les cadres de gestion de la fonction publique</t>
  </si>
  <si>
    <t>20.2.1.2.9 Rémunération en cas de décès ou d'accident du travail dans la fonction publique</t>
  </si>
  <si>
    <t>20.2.1.2.10 Coordonnées pour les régimes d'assurance collective</t>
  </si>
  <si>
    <t>20.2.1.2.11 Régime d'assurance médicale de la Colombie-Britannique</t>
  </si>
  <si>
    <t>20.2.1.2.12 &lt;20.2.1.1 Régime de retraite de la fonction publique&gt;</t>
  </si>
  <si>
    <t>20.2.1.2.13 &lt;6.8.2 Services de soins de santé&gt;</t>
  </si>
  <si>
    <t>1.1.3 &lt;9.7 Emplois en défense et en sécurité&gt;</t>
  </si>
  <si>
    <t>1.1.4 &lt;2.4.1 Get a work permit&gt;</t>
  </si>
  <si>
    <t>1.1.4 &lt;2.4.1 Obtenir un permis de travail&gt;</t>
  </si>
  <si>
    <t>1.5 &lt;4.4 Hiring and managing employees&gt;</t>
  </si>
  <si>
    <t>1.5 &lt;4.4 Engager et gérer des employés&gt;</t>
  </si>
  <si>
    <t>1.6 &lt;4.1 Lancer une entreprise&gt;</t>
  </si>
  <si>
    <t>4.1.1 Planning a business</t>
  </si>
  <si>
    <t>4.1.1 Planifier le lancement d'une entreprise</t>
  </si>
  <si>
    <t>https://www.canada.ca/en/services/business/start/planning.html</t>
  </si>
  <si>
    <t>https://www.canada.ca/fr/services/entreprises/lancer/planifier-lancement-entreprise.html</t>
  </si>
  <si>
    <t>4.1.2 Getting business support and financing</t>
  </si>
  <si>
    <t>4.1.2 Obtenir du soutien et du financement pour votre entreprise</t>
  </si>
  <si>
    <t>https://www.canada.ca/en/services/business/start/support-financing.html</t>
  </si>
  <si>
    <t>https://www.canada.ca/fr/services/entreprises/lancer/soutien-financement-pour-entreprise.html</t>
  </si>
  <si>
    <t>4.1.2.1 Regional business support</t>
  </si>
  <si>
    <t>4.1.2 Organismes et services de soutien à l'entreprise</t>
  </si>
  <si>
    <t>4.1.2.1 Organismes et services de soutien à l'entreprise</t>
  </si>
  <si>
    <t>https://www.canada.ca/en/services/business/start/support-financing/businesssupport.html</t>
  </si>
  <si>
    <t>https://www.canada.ca/fr/services/entreprises/lancer/soutien-financement-pour-entreprise/soutienentreprise.html</t>
  </si>
  <si>
    <t>4.1.2.1.1 British Columbia business support</t>
  </si>
  <si>
    <t>4.1.2.1.1 Soutien aux entreprises de la Colombie-Britannique</t>
  </si>
  <si>
    <t>https://www.canada.ca/en/services/business/start/support-financing/businesssupport/britishcolumbia.html</t>
  </si>
  <si>
    <t>https://www.canada.ca/fr/services/entreprises/lancer/soutien-financement-pour-entreprise/soutienentreprise/colombiebritannique.html</t>
  </si>
  <si>
    <t>4.1.2.1.2 Alberta business support</t>
  </si>
  <si>
    <t>4.1.2.1.2 Soutien aux entreprises de l'Alberta</t>
  </si>
  <si>
    <t>https://www.canada.ca/en/services/business/start/support-financing/businesssupport/alberta.html</t>
  </si>
  <si>
    <t>https://www.canada.ca/fr/services/entreprises/lancer/soutien-financement-pour-entreprise/soutienentreprise/alberta.html</t>
  </si>
  <si>
    <t>4.1.2.1.3 Saskatchewan business support</t>
  </si>
  <si>
    <t>4.1.2.1.3 Soutien aux entreprises de la Saskatchewan</t>
  </si>
  <si>
    <t>https://www.canada.ca/en/services/business/start/support-financing/businesssupport/saskatchewan.html</t>
  </si>
  <si>
    <t>https://www.canada.ca/fr/services/entreprises/lancer/soutien-financement-pour-entreprise/soutienentreprise/saskatchewan.html</t>
  </si>
  <si>
    <t>4.1.2.1.4 Manitoba business support</t>
  </si>
  <si>
    <t>4.1.2.1.4 Soutien aux entreprises du Manitoba</t>
  </si>
  <si>
    <t>https://www.canada.ca/en/services/business/start/support-financing/businesssupport/manitoba.html</t>
  </si>
  <si>
    <t>https://www.canada.ca/fr/services/entreprises/lancer/soutien-financement-pour-entreprise/soutienentreprise/manitoba.html</t>
  </si>
  <si>
    <t>4.1.2.1.5 Ontario business support</t>
  </si>
  <si>
    <t>4.1.2.1.5 Soutien aux entreprises de l'Ontario</t>
  </si>
  <si>
    <t>https://www.canada.ca/en/services/business/start/support-financing/businesssupport/ontario.html</t>
  </si>
  <si>
    <t>https://www.canada.ca/fr/services/entreprises/lancer/soutien-financement-pour-entreprise/soutienentreprise/ontario.html</t>
  </si>
  <si>
    <t>4.1.2.1.6 Quebec business support</t>
  </si>
  <si>
    <t>4.1.2.1.6 Soutien aux entreprises du Québec</t>
  </si>
  <si>
    <t>https://www.canada.ca/en/services/business/start/support-financing/businesssupport/quebec.html</t>
  </si>
  <si>
    <t>https://www.canada.ca/fr/services/entreprises/lancer/soutien-financement-pour-entreprise/soutienentreprise/quebec.html</t>
  </si>
  <si>
    <t>4.1.2.1.7 New Brunswick business support</t>
  </si>
  <si>
    <t>4.1.2.1.7 Soutien aux entreprises du Nouveau-Brunswick</t>
  </si>
  <si>
    <t>https://www.canada.ca/en/services/business/start/support-financing/businesssupport/newbrunswick.html</t>
  </si>
  <si>
    <t>https://www.canada.ca/fr/services/entreprises/lancer/soutien-financement-pour-entreprise/soutienentreprise/nouveaubrunswick.html</t>
  </si>
  <si>
    <t>4.1.2.1.8 Prince Edward Island business support</t>
  </si>
  <si>
    <t>4.1.2.1.8 Soutien aux entreprises de l'Île-du-Prince-Édouard</t>
  </si>
  <si>
    <t>4.1.2.1.9 Nova Scotia business support</t>
  </si>
  <si>
    <t>4.1.2.1.9 Soutien aux entreprises de la Nouvelle-Écosse</t>
  </si>
  <si>
    <t>4.1.2.1.10 Newfoundland and Labrador business support</t>
  </si>
  <si>
    <t>4.1.2.1.10 Soutien aux entreprises de Terre-Neuve-et-Labrador</t>
  </si>
  <si>
    <t>https://www.canada.ca/en/services/business/start/support-financing/businesssupport/newfoundlandlabrador.html</t>
  </si>
  <si>
    <t>https://www.canada.ca/fr/services/entreprises/lancer/soutien-financement-pour-entreprise/soutienentreprise/terreneuvelabrador.html</t>
  </si>
  <si>
    <t>4.1.2.1.11 Yukon business support</t>
  </si>
  <si>
    <t>4.1.2.1.11 Soutien aux entreprises du Yukon</t>
  </si>
  <si>
    <t>https://www.canada.ca/en/services/business/start/support-financing/businesssupport/yukon.html</t>
  </si>
  <si>
    <t>https://www.canada.ca/fr/services/entreprises/lancer/soutien-financement-pour-entreprise/soutienentreprise/yukon.html</t>
  </si>
  <si>
    <t>4.1.2.1.12 Northwest Territories business support</t>
  </si>
  <si>
    <t>4.1.2.1.12 Soutien aux entreprises dans les Territoires du Nord-Ouest</t>
  </si>
  <si>
    <t>https://www.canada.ca/en/services/business/start/support-financing/businesssupport/northwestterritories.html</t>
  </si>
  <si>
    <t>https://www.canada.ca/fr/services/entreprises/lancer/soutien-financement-pour-entreprise/soutienentreprise/territoiresnordouest.html</t>
  </si>
  <si>
    <t>4.1.2.1.13 Nunavut business support</t>
  </si>
  <si>
    <t>4.1.2.1.13 Soutien aux entreprises du Nunavut</t>
  </si>
  <si>
    <t>https://www.canada.ca/en/services/business/start/support-financing/businesssupport/nunavut.html</t>
  </si>
  <si>
    <t>https://www.canada.ca/fr/services/entreprises/lancer/soutien-financement-pour-entreprise/soutienentreprise/nunavut.html</t>
  </si>
  <si>
    <t>4.1.2.2 Immigrant entrepreneurs</t>
  </si>
  <si>
    <t>4.1.2 Entrepreneurs immigrants</t>
  </si>
  <si>
    <t>4.1.2.2 Entrepreneurs immigrants</t>
  </si>
  <si>
    <t>https://www.canada.ca/en/services/business/start/support-financing/immigrantentrepreneurs.html</t>
  </si>
  <si>
    <t>https://www.canada.ca/fr/services/entreprises/lancer/soutien-financement-pour-entreprise/entrepreneursimmigrants.html</t>
  </si>
  <si>
    <t>4.1.2.3 &lt;4.5.3 Invest in Canada&gt;</t>
  </si>
  <si>
    <t>4.1.2.3 &lt;4.5.3 Investir au Canada&gt;</t>
  </si>
  <si>
    <t>https://www.canada.ca/en/services/business/trade/invest-canada.html</t>
  </si>
  <si>
    <t>https://www.canada.ca/fr/services/entreprises/commerce/investir-canada.html</t>
  </si>
  <si>
    <t>4.14 Federal corporations</t>
  </si>
  <si>
    <t>4.14 Sociétés de régime fédéral</t>
  </si>
  <si>
    <t>https://www.canada.ca/en/services/business/federal-corporations.html</t>
  </si>
  <si>
    <t>https://www.canada.ca/fr/services/entreprises/societes-de-regime-federal.html</t>
  </si>
  <si>
    <t>5.7.6 &lt;20.2.1.1.7 Pensions for Canadian Armed Forces members&gt;</t>
  </si>
  <si>
    <t>5.7.6 &lt;20.2.1.1.7 Pensions pour les membres des Forces armées canadiennes&gt;</t>
  </si>
  <si>
    <t>6.1.4 &lt;1.3.2 Workplace health and safety&gt;</t>
  </si>
  <si>
    <t>6.1.4 &lt;1.3.2 Santé et sécurité au travail&gt;</t>
  </si>
  <si>
    <t>6.1.7.2.2 &lt;6.1.7.4 Financement des programmes de prévention contre la violence et l'abus&gt;</t>
  </si>
  <si>
    <t>6.3.3.4.2.2 &lt;6.6.1.1 Vaccination for children&gt;</t>
  </si>
  <si>
    <t>6.3.3.4.2.2 &lt;6.6.1.1 Vaccinations pour enfants&gt;</t>
  </si>
  <si>
    <t>6.4.1.1.6.1 &lt;12.3.2 Child car seat safety&gt;</t>
  </si>
  <si>
    <t>6.4.1.1.6.1 &lt;12.3.2 Sécurité des sièges d'auto pour enfants&gt;</t>
  </si>
  <si>
    <t>6.5.3 &lt;6.6.1 Immunization and vaccines&gt;</t>
  </si>
  <si>
    <t>6.5.3 &lt;6.6.1 Immunisation et vaccins&gt;</t>
  </si>
  <si>
    <t>6.6.5.5.3 &lt;6.5.1 Diseases&gt;</t>
  </si>
  <si>
    <t>6.6.5.5.3 &lt;6.5.1 Maladies&gt;</t>
  </si>
  <si>
    <t>6.7.1.1 &lt;6.8.2.3 Non-insured Health Benefits for First Nations and Inuit&gt;</t>
  </si>
  <si>
    <t>6.7.2 &lt;6.8.2.3 Non-insured Health Benefits for First Nations and Inuit&gt;</t>
  </si>
  <si>
    <t>6.7.1.1 &lt;6.8.2.3 Services de santé non assurés pour les Premières Nations et les Inuits&gt;</t>
  </si>
  <si>
    <t>6.7.2 &lt;6.8.2.3 Services de santé non assurés pour les Premières Nations et les Inuits&gt;</t>
  </si>
  <si>
    <t>6.7.1.2 &lt;6.8.2.1 Nursing careers&gt;</t>
  </si>
  <si>
    <t>6.7.1.2 &lt;6.8.2.1 Carrières en soins infirmiers&gt;</t>
  </si>
  <si>
    <t>6.7.3.1 &lt;6.6.5 Health and the environment&gt;</t>
  </si>
  <si>
    <t>6.7.3.1 &lt;6.6.5 La santé et l'environnement&gt;</t>
  </si>
  <si>
    <t>6.7.5.1 &lt;6.6.13 Mental health and wellness&gt;</t>
  </si>
  <si>
    <t>6.7.5.1 &lt;6.6.13 Santé mentale et bien-être&gt;</t>
  </si>
  <si>
    <t>6.7.5.2 &lt;6.6.4 Smoking and tobacco&gt;</t>
  </si>
  <si>
    <t>6.7.5.2 &lt;6.6.4 Tabagisme et tabac&gt;</t>
  </si>
  <si>
    <t>6.7.6.1 &lt;6.5 Diseases and conditions&gt;</t>
  </si>
  <si>
    <t>6.7.6.1 &lt;6.5 Maladies et affections&gt;</t>
  </si>
  <si>
    <t>6.7.7.1 &lt;6.6.3.5 Pregnancy for First Nation and Inuit women&gt;</t>
  </si>
  <si>
    <t>6.9.2.1 &lt;6.6.4.6 Smoking and tobacco use data&gt;</t>
  </si>
  <si>
    <t>6.9.2.1 &lt;6.6.4.6 Données et statistiques sur le tabagisme et le tabac&gt;</t>
  </si>
  <si>
    <t>9.2.2.4 &lt;9.2.8 Ranks and insignia&gt;</t>
  </si>
  <si>
    <t>9.2.2.4 &lt;9.2.8 Grades et insignes&gt;</t>
  </si>
  <si>
    <t>13.2.2 &lt;2.4 Work&gt;</t>
  </si>
  <si>
    <t>13.2.2 &lt;2.4 Travailler&gt;</t>
  </si>
  <si>
    <t>13.2.3 &lt;2.3 Visit&gt;</t>
  </si>
  <si>
    <t>3.7 &lt;2.3 Visit&gt;</t>
  </si>
  <si>
    <t>3.7 &lt;2.3 Visiter&gt;</t>
  </si>
  <si>
    <t>13.2.3 &lt;2.3 Visiter&gt;</t>
  </si>
  <si>
    <t>13.2.4 &lt;3.6 Travel abroad&gt;</t>
  </si>
  <si>
    <t>13.4.5.1 &lt;13.4.3.1 Health and rights of women and children (MNCH)&gt;</t>
  </si>
  <si>
    <t>13.4.5.1 &lt;13.4.3.1 Santé des mères, des nouveau-nés et des enfants&gt;</t>
  </si>
  <si>
    <t>13.7.2.2 &lt;13.4.3 Children and youth&gt;</t>
  </si>
  <si>
    <t>13.7.2.2 &lt;13.4.3 Les enfants et les jeunes&gt;</t>
  </si>
  <si>
    <t>13.7.4.1 &lt;6.5.1.9 Ebola virus disease&gt;</t>
  </si>
  <si>
    <t>13.7.4.1 &lt;6.5.1.9 Maladie à virus Ebola&gt;</t>
  </si>
  <si>
    <t>13.7.4.2 &lt;6.5.1.31 Zika virus&gt;</t>
  </si>
  <si>
    <t>13.7.4.2 &lt;6.5.1.31 Virus Zika&gt;</t>
  </si>
  <si>
    <t>14.5.2 &lt;5.5 Retraite et pensions publiques&gt;</t>
  </si>
  <si>
    <t>14.12 &lt;4.6.2.7 Financial and money services regulation&gt;</t>
  </si>
  <si>
    <t>14.12 &lt;4.6.2.7 Réglementation des services financiers et monétaires&gt;</t>
  </si>
  <si>
    <t>15.2.13 &lt;6.9 Science, research and data&gt;</t>
  </si>
  <si>
    <t>15.2.13 &lt;6.9 Science, recherche et données&gt;</t>
  </si>
  <si>
    <t>15.2.14 &lt;9.2.11 Science et technologie pour la défense&gt;</t>
  </si>
  <si>
    <t>15.6 &lt;4.10 Intellectual property and copyright&gt;</t>
  </si>
  <si>
    <t>15.6 &lt;4.10 Propriété intellectuelle et droit d'auteur&gt;</t>
  </si>
  <si>
    <t>1.4.1 &lt;5.1 Employment Insurance&gt;</t>
  </si>
  <si>
    <t>1.4.1 &lt;5.1 Assurance-emploi&gt;</t>
  </si>
  <si>
    <t>16.4 &lt;4.7 Doing business with government&gt;</t>
  </si>
  <si>
    <t>16.10 Federal properties and buildings</t>
  </si>
  <si>
    <t>16.10 Biens immobiliers fédéraux</t>
  </si>
  <si>
    <t>16.10.1 Canada's Parliamentary Precinct</t>
  </si>
  <si>
    <t>16.10.1 Cité parlementaire du Canada</t>
  </si>
  <si>
    <t>http://www.tpsgc-pwgsc.gc.ca/citeparlementaire-parliamentaryprecinct/index-eng.html</t>
  </si>
  <si>
    <t>http://www.tpsgc-pwgsc.gc.ca/citeparlementaire-parliamentaryprecinct/index-fra.html</t>
  </si>
  <si>
    <t>16.10.2 How the federal government manages property</t>
  </si>
  <si>
    <t>16.10.2 Gestion des biens immobiliers par le gouvernement fédéral</t>
  </si>
  <si>
    <t>http://www.tpsgc-pwgsc.gc.ca/biens-property/gestion-management-eng.html</t>
  </si>
  <si>
    <t>http://www.tpsgc-pwgsc.gc.ca/biens-property/gestion-management-fra.html</t>
  </si>
  <si>
    <t>16.10.2.1 Greener federal buildings</t>
  </si>
  <si>
    <t>16.10.2.1 Écologisation des bâtiments fédéraux</t>
  </si>
  <si>
    <t>http://www.tpsgc-pwgsc.gc.ca/biens-property/gestion-management/ecologisation-greener/index-eng.html</t>
  </si>
  <si>
    <t>http://www.tpsgc-pwgsc.gc.ca/biens-property/gestion-management/ecologisation-greener/index-fra.html</t>
  </si>
  <si>
    <t>16.10.3 Health and safety in federal properties</t>
  </si>
  <si>
    <t>16.10.3 Santé et sécurité dans les immeubles fédéraux</t>
  </si>
  <si>
    <t>http://www.tpsgc-pwgsc.gc.ca/biens-property/sante-health-eng.html</t>
  </si>
  <si>
    <t>http://www.tpsgc-pwgsc.gc.ca/biens-property/sante-health-fra.html</t>
  </si>
  <si>
    <t>20.2.1 Pension and benefits for public servants</t>
  </si>
  <si>
    <t>20.2.1 Pension et avantages sociaux pour les employés de la fonction publique</t>
  </si>
  <si>
    <t>20.2.3.2.1 Pay system for employees</t>
  </si>
  <si>
    <t>20.2.3.2.1 Système de paye pour les employés</t>
  </si>
  <si>
    <t>http://www.tpsgc-pwgsc.gc.ca/remuneration-compensation/systeme-paye-employes-pay-system-employees/index-eng.html</t>
  </si>
  <si>
    <t>http://www.tpsgc-pwgsc.gc.ca/remuneration-compensation/systeme-paye-employes-pay-system-employees/index-fra.html</t>
  </si>
  <si>
    <t>20.2.3.2.2 Pay system for managers</t>
  </si>
  <si>
    <t>20.2.3.2.2 Système de paye pour les gestionnaires</t>
  </si>
  <si>
    <t>http://www.tpsgc-pwgsc.gc.ca/remuneration-compensation/systeme-paye-gestionnaires-pay-system-managers/index-eng.html</t>
  </si>
  <si>
    <t>http://www.tpsgc-pwgsc.gc.ca/remuneration-compensation/systeme-paye-gestionnaires-pay-system-managers/index-fra.html</t>
  </si>
  <si>
    <t>20.2.3.2.3 Phoenix pay system issues</t>
  </si>
  <si>
    <t>20.2.3.2.3 Les problèmes du système de paye Phénix</t>
  </si>
  <si>
    <t>http://www.tpsgc-pwgsc.gc.ca/remuneration-compensation/paye-centre-pay/mise-a-jour-phenix-phoenix-updates-eng.html</t>
  </si>
  <si>
    <t>http://www.tpsgc-pwgsc.gc.ca/remuneration-compensation/paye-centre-pay/mise-a-jour-phenix-phoenix-updates-fra.html</t>
  </si>
  <si>
    <t>20.2.3.2.4 Pay information</t>
  </si>
  <si>
    <t>http://www.tpsgc-pwgsc.gc.ca/remuneration-compensation/paye-information-pay/index-eng.html</t>
  </si>
  <si>
    <t>http://www.tpsgc-pwgsc.gc.ca/remuneration-compensation/paye-information-pay/index-fra.html</t>
  </si>
  <si>
    <t>20.2.3.2.5 Public Service Pay Centre</t>
  </si>
  <si>
    <t>20.2.3.2.5 Centre des services de paye de la fonction publique</t>
  </si>
  <si>
    <t>http://www.tpsgc-pwgsc.gc.ca/remuneration-compensation/paye-centre-pay/index-eng.html</t>
  </si>
  <si>
    <t>http://www.tpsgc-pwgsc.gc.ca/remuneration-compensation/paye-centre-pay/index-fra.html</t>
  </si>
  <si>
    <t>20.2.3.2.6 Compensation community</t>
  </si>
  <si>
    <t>20.2.3.2.6 Communauté de la rénumération</t>
  </si>
  <si>
    <t>http://www.tpsgc-pwgsc.gc.ca/remuneration-compensation/communaute-remuneration-compensation-community/index-eng.html</t>
  </si>
  <si>
    <t>http://www.tpsgc-pwgsc.gc.ca/remuneration-compensation/communaute-remuneration-compensation-community/index-fra.html</t>
  </si>
  <si>
    <t>20.2.7 &lt;20.8.2 Military pay, pensions and benefits&gt;</t>
  </si>
  <si>
    <t>20.2.7 &lt;20.8.2 Solde, pension et indemnités militaires&gt;</t>
  </si>
  <si>
    <t>20.5.4 Second language evaluation</t>
  </si>
  <si>
    <t>20.5.4 Évaluation de langue seconde</t>
  </si>
  <si>
    <t>https://www.canada.ca/en/public-service-commission/services/second-language-testing-public-service.html</t>
  </si>
  <si>
    <t>https://www.canada.ca/fr/commission-fonction-publique/services/evaluation-langue-seconde.html</t>
  </si>
  <si>
    <t>20.6.4 Diversity and employment equity</t>
  </si>
  <si>
    <t>20.6.4 Diversité et équité en matière d'emploi</t>
  </si>
  <si>
    <t>https://www.canada.ca/en/treasury-board-secretariat/topics/values-ethics/diversity-equity.html</t>
  </si>
  <si>
    <t>https://www.canada.ca/fr/secretariat-conseil-tresor/sujets/valeurs-ethique/diversite-equite.html</t>
  </si>
  <si>
    <t>20.8.1.2 Chaplaincy and spiritual wellness</t>
  </si>
  <si>
    <t>20.8.1.2 Aumônerie et mieux-être spirituel</t>
  </si>
  <si>
    <t>https://www.canada.ca/en/government/publicservice/benefitsmilitary/health-support/chaplaincy.html</t>
  </si>
  <si>
    <t>https://www.canada.ca/fr/gouvernement/fonctionpublique/avantagesmilitaires/sante-soutien/aumonerie.html</t>
  </si>
  <si>
    <t>20.2.3.2.4 Information sur la paye</t>
  </si>
  <si>
    <t>15.2.14 &lt;9.2.11 Defence science and technology&gt;</t>
  </si>
  <si>
    <t>16.4 &lt;4.7 Faire affaire avec le gouvernement&gt;</t>
  </si>
  <si>
    <t>16.12.1 &lt;13.6 Relations internationales&gt;</t>
  </si>
  <si>
    <t>20.8.2.1 Military pay</t>
  </si>
  <si>
    <t>20.8.2.2 &lt;20.2.1.1.7 Pensions for Canadian Armed Forces members&gt;</t>
  </si>
  <si>
    <t>20.8.2.3 Military benefits</t>
  </si>
  <si>
    <t>9.2.2.1.5.1 Directorate of History and Heritage</t>
  </si>
  <si>
    <t>9.2.2.1.5.1 Direction – Histoire et patrimoine</t>
  </si>
  <si>
    <t>https://www.canada.ca/en/services/defence/caf/militaryhistory/military-history-heritage/historical-research/directorate-history-heritage.html</t>
  </si>
  <si>
    <t>https://www.canada.ca/fr/services/defense/fac/histoiremilitaire/histoire-patrimoine-militaires/historiques-recherche/direction-histoire-patrimoine.html</t>
  </si>
  <si>
    <t>9.2.2.1.9 Historical reports, books and publications</t>
  </si>
  <si>
    <t>9.2.2.1.9 Rapports historiques, ouvrages et publications</t>
  </si>
  <si>
    <t>https://www.canada.ca/en/services/defence/caf/militaryhistory/military-history-heritage/historical-reports-books-publications.html</t>
  </si>
  <si>
    <t>https://www.canada.ca/fr/services/defense/fac/histoiremilitaire/histoire-patrimoine-militaires/rapports-historiques-ouvrages-publications.html</t>
  </si>
  <si>
    <t>9.2.2.1.9.1 Official history and lineages</t>
  </si>
  <si>
    <t>9.2.2.1.9.1 Histoires et lignées officielles</t>
  </si>
  <si>
    <t>https://www.canada.ca/en/services/defence/caf/militaryhistory/military-history-heritage/historical-reports-books-publications/official-military-history-lineages.html</t>
  </si>
  <si>
    <t>https://www.canada.ca/fr/services/defense/fac/histoiremilitaire/histoire-patrimoine-militaires/rapports-historiques-ouvrages-publications/histoires-militaire-lignees-officielles.html</t>
  </si>
  <si>
    <t>9.2.2.2.10 Past operations (1945-present)</t>
  </si>
  <si>
    <t>https://www.canada.ca/en/services/defence/caf/militaryhistory/wars-operations/past-operations.html</t>
  </si>
  <si>
    <t>https://www.canada.ca/fr/services/defense/fac/histoiremilitaire/guerres-operations/operations-passees.html</t>
  </si>
  <si>
    <t>9.2.4 Defence equipment</t>
  </si>
  <si>
    <t>9.2.4 Équipement de la Défense</t>
  </si>
  <si>
    <t>9.2.4.1 &lt;9.3 Defence equipment purchases and upgrades&gt;</t>
  </si>
  <si>
    <t>9.2.4.1 &lt;9.3 Achat et mise à niveau d'équipement de la Défense&gt;</t>
  </si>
  <si>
    <t>9.2.6.5.1 Royal Canadian Air Force Band</t>
  </si>
  <si>
    <t>9.2.6.5.1 Musique de l'Aviation royale canadienne</t>
  </si>
  <si>
    <t>https://www.canada.ca/en/services/defence/caf/showcasing/bands/royal-canadian-air-force-band.html</t>
  </si>
  <si>
    <t>https://www.canada.ca/fr/services/defense/fac/envedette/musiques/musique-aviation-royale-canadienne.html</t>
  </si>
  <si>
    <t>9.7.1 Canadian Armed Forces jobs</t>
  </si>
  <si>
    <t>9.7.1 Emplois dans les Forces armées canadiennes</t>
  </si>
  <si>
    <t>https://www.canada.ca/en/department-national-defence/services/caf-jobs.html</t>
  </si>
  <si>
    <t>https://www.canada.ca/fr/ministere-defense-nationale/services/emplois-fac.html</t>
  </si>
  <si>
    <t>9.7.1.1 Options de carrière</t>
  </si>
  <si>
    <t>https://www.canada.ca/en/department-national-defence/services/caf-jobs/career-options.html</t>
  </si>
  <si>
    <t>https://www.canada.ca/fr/ministere-defense-nationale/services/emplois-fac/options-carriere.html</t>
  </si>
  <si>
    <t>9.7.1.1.1 Fields of work</t>
  </si>
  <si>
    <t>9.7.1.1.1 Domaines de travail</t>
  </si>
  <si>
    <t>https://www.canada.ca/en/department-national-defence/services/caf-jobs/career-options/fields-work.html</t>
  </si>
  <si>
    <t>https://www.canada.ca/fr/ministere-defense-nationale/services/emplois-fac/options-carriere/domaines-travail.html</t>
  </si>
  <si>
    <t>9.7.1.2 Application process</t>
  </si>
  <si>
    <t>9.7.1.2 Processus de demande d'emploi</t>
  </si>
  <si>
    <t>https://www.canada.ca/en/department-national-defence/services/caf-jobs/application-process.html</t>
  </si>
  <si>
    <t>https://www.canada.ca/fr/ministere-defense-nationale/services/emplois-fac/processus-demande.html</t>
  </si>
  <si>
    <t>9.7.1.3 Paid education and other benefits</t>
  </si>
  <si>
    <t>9.7.1.3 Études payées et autres avantages</t>
  </si>
  <si>
    <t>https://www.canada.ca/en/department-national-defence/services/caf-jobs/education-benefits.html</t>
  </si>
  <si>
    <t>https://www.canada.ca/fr/ministere-defense-nationale/services/emplois-fac/etudes-avantages.html</t>
  </si>
  <si>
    <t>9.7.1.3.1 Paid education</t>
  </si>
  <si>
    <t>9.7.1.3.1 Études payées</t>
  </si>
  <si>
    <t>https://www.canada.ca/en/department-national-defence/services/caf-jobs/education-benefits/paid-education.html</t>
  </si>
  <si>
    <t>https://www.canada.ca/fr/ministere-defense-nationale/services/emplois-fac/etudes-avantages/etudes-payees.html</t>
  </si>
  <si>
    <t>9.7.1.4 Life in the military</t>
  </si>
  <si>
    <t>9.7.1.4 La vie dans les FAC</t>
  </si>
  <si>
    <t>https://www.canada.ca/en/department-national-defence/services/caf-jobs/life.html</t>
  </si>
  <si>
    <t>https://www.canada.ca/fr/ministere-defense-nationale/services/emplois-fac/vie.html</t>
  </si>
  <si>
    <t>9.7.1.4.1 Training for military members</t>
  </si>
  <si>
    <t>9.7.1.4.1 Formation des membres des FAC</t>
  </si>
  <si>
    <t>https://www.canada.ca/en/department-national-defence/services/caf-jobs/life/training.html</t>
  </si>
  <si>
    <t>https://www.canada.ca/fr/ministere-defense-nationale/services/emplois-fac/vie/formation.html</t>
  </si>
  <si>
    <t>9.7.1.5 Programs for Indigenous peoples</t>
  </si>
  <si>
    <t>9.7.1.5 Programmes pour les Autochtones</t>
  </si>
  <si>
    <t>https://www.canada.ca/en/department-national-defence/services/caf-jobs/indigenous-programs.html</t>
  </si>
  <si>
    <t>https://www.canada.ca/fr/ministere-defense-nationale/services/emplois-fac/programmes-autochtones.html</t>
  </si>
  <si>
    <t>https://www.canada.ca/en/services/environment/energy/fuel-energy-efficiency.html</t>
  </si>
  <si>
    <t>https://www.canada.ca/fr/services/environnement/energie/carburant-efficacite-energetique.html</t>
  </si>
  <si>
    <t>https://www.canada.ca/en/services/environment/conservation/protected-areas.html</t>
  </si>
  <si>
    <t>https://www.canada.ca/fr/services/environnement/conservation/aires-protegees.html</t>
  </si>
  <si>
    <t>https://www.canada.ca/en/services/defence/caf/science.html</t>
  </si>
  <si>
    <t>https://www.canada.ca/fr/services/defense/fac/science.html</t>
  </si>
  <si>
    <t>https://www.canada.ca/en/defence-research-development.html</t>
  </si>
  <si>
    <t>https://www.canada.ca/fr/recherche-developpement-defense.html</t>
  </si>
  <si>
    <t>10.1.1.1 Canada Day</t>
  </si>
  <si>
    <t>10.1.1.1 Fête du Canada</t>
  </si>
  <si>
    <t>10.1.1.2 &lt;10.3.8.1 Royal Tours&gt;</t>
  </si>
  <si>
    <t>10.1.1.2 &lt;10.3.8.1 Tournées royales&gt;</t>
  </si>
  <si>
    <t>10.1.1.3 Games of La Francophonie</t>
  </si>
  <si>
    <t>10.1.1.3 Jeux de la Francophonie</t>
  </si>
  <si>
    <t>10.1.1.4 &lt; 10.1.4 Funding – Events, celebrations and commemorations &gt;</t>
  </si>
  <si>
    <t>10.1.1.4 &lt; 10.1.4 Financement – Événements, célébrations et commémorations &gt;</t>
  </si>
  <si>
    <t>10.1.2 Commemorations</t>
  </si>
  <si>
    <t>10.1.2 Commémorations</t>
  </si>
  <si>
    <t>10.1.2.1 State funerals and national commemorative ceremonies</t>
  </si>
  <si>
    <t>10.1.2.1 Funérailles d'État et cérémonies nationales de commémoration</t>
  </si>
  <si>
    <t>10.1.2.1.1 &lt;10.1.5 Protocol for events and ceremonies&gt;</t>
  </si>
  <si>
    <t>10.1.2.1.1 &lt;10.1.5 Protocole pour les événements et cérémonies&gt;</t>
  </si>
  <si>
    <t>10.1.4 Funding – Events, celebrations and commemorations</t>
  </si>
  <si>
    <t>10.1.4 Financement – Événements, célébrations et commémorations</t>
  </si>
  <si>
    <t>10.1.5 Protocol for events and ceremonies</t>
  </si>
  <si>
    <t>10.1.5 Protocole pour les événements et cérémonies</t>
  </si>
  <si>
    <t>10.1.5.1 &lt;10.3.4.2.1 Half-masting the National Flag of Canada&gt;</t>
  </si>
  <si>
    <t>10.1.5.1 &lt;10.3.4.2.1 Mise en berne du drapeau national du Canada&gt;</t>
  </si>
  <si>
    <t>10.3.3.1 &lt;9.2.5 Military history, honours and remembrance&gt;</t>
  </si>
  <si>
    <t>10.3.3.1 &lt;9.2.5 Histoire militaire, honneurs et souvenir&gt;</t>
  </si>
  <si>
    <t>10.5.8 &lt;9.2.5 Military history, honours and remembrance&gt;</t>
  </si>
  <si>
    <t>10.5.8 &lt;9.2.5 Histoire militaire, honneurs et souvenir&gt;</t>
  </si>
  <si>
    <t>10.6.3.1 &lt;4.7.5 Copyright&gt;</t>
  </si>
  <si>
    <t>10.6.3.1 &lt;4.7.5 Droit d'auteur&gt;</t>
  </si>
  <si>
    <t>10.6.4.1 &lt;4.7.5 Copyright&gt;</t>
  </si>
  <si>
    <t>10.6.4.1 &lt;4.7.5 Droit d'auteur&gt;</t>
  </si>
  <si>
    <t>10.6.5.1 &lt;4.7.5 Copyright&gt;</t>
  </si>
  <si>
    <t>10.6.5.1 &lt;4.7.5 Droit d'auteur&gt;</t>
  </si>
  <si>
    <t>10.6.6.1 &lt;4.7.5 Copyright&gt;</t>
  </si>
  <si>
    <t>10.6.6.1 &lt;4.7.5 Droit d'auteur&gt;</t>
  </si>
  <si>
    <t>10.6.7 &lt;4.7.5 Copyright&gt;</t>
  </si>
  <si>
    <t>10.6.7 &lt;4.7.5 Droit d'auteur&gt;</t>
  </si>
  <si>
    <t>10.7.5 &lt;9.2.9 Cadets and Junior Canadian Rangers&gt;</t>
  </si>
  <si>
    <t>10.7.5 &lt;9.2.9 Cadets et Rangers juniors canadiens&gt;</t>
  </si>
  <si>
    <t>9.2.2.2.10 Opérations passées (1945-aujourd'hui)</t>
  </si>
  <si>
    <t>9.7.1.1 Career options</t>
  </si>
  <si>
    <t>2.3.2 Parent and grandparent super visa</t>
  </si>
  <si>
    <t>2.3.2 Super visa pour parents et grands-parents</t>
  </si>
  <si>
    <t>http://www.cic.gc.ca/english/visit/eta.asp</t>
  </si>
  <si>
    <t>http://www.cic.gc.ca/francais/visiter/ave.asp</t>
  </si>
  <si>
    <t>2.4.1.4 International Experience Canada - travel and work in Canada</t>
  </si>
  <si>
    <t>2.4.1.4 Expérience internationale Canada – Voyager et travailler au Canada</t>
  </si>
  <si>
    <t>2.4.3.1 Hire a temporary worker</t>
  </si>
  <si>
    <t>2.4.3.1 Embaucher un travailleur temporaire</t>
  </si>
  <si>
    <t>http://www.cic.gc.ca/english/hire/worker.asp</t>
  </si>
  <si>
    <t>http://www.cic.gc.ca/francais/embaucher/travailleur.asp</t>
  </si>
  <si>
    <t>2.4.5 &lt;2.4.1.4 International Experience Canada - travel and work in Canada&gt;</t>
  </si>
  <si>
    <t>2.4.5 &lt;2.4.1.4 Expérience internationale Canada – Voyager et travailler au Canada&gt;</t>
  </si>
  <si>
    <t>1.1.6 &lt;2.2.2 Prepare for life in Canada&gt;</t>
  </si>
  <si>
    <t>5.7.5 &lt;20.2.1 Pension and benefits for public servants&gt;</t>
  </si>
  <si>
    <t>1.1.6 &lt;2.2.2 Se préparer à la vie au Canada&gt;</t>
  </si>
  <si>
    <t>5.7.5 &lt;20.2.1 Pension et avantages sociaux pour les employés de la fonction publique&gt;</t>
  </si>
  <si>
    <t>https://www.canada.ca/en/services/culture/events-celebrations-commemorations.html</t>
  </si>
  <si>
    <t>https://www.canada.ca/fr/services/culture/evenements-celebrations-commemorations.html</t>
  </si>
  <si>
    <t>https://www.canada.ca/en/services/culture/events-celebrations-commemorations/major-events-celebrations.html</t>
  </si>
  <si>
    <t>https://www.canada.ca/fr/services/culture/evenements-celebrations-commemorations/evenements-majeurs-celebrations.html</t>
  </si>
  <si>
    <t>https://www.canada.ca/en/services/culture/events-celebrations-commemorations/major-events-celebrations/canada-day.html</t>
  </si>
  <si>
    <t>https://www.canada.ca/fr/services/culture/evenements-celebrations-commemorations/evenements-majeurs-celebrations/fete-canada.html</t>
  </si>
  <si>
    <t>https://www.canada.ca/en/services/culture/events-celebrations-commemorations/major-events-celebrations/games-francophonie.html</t>
  </si>
  <si>
    <t>https://www.canada.ca/fr/services/culture/evenements-celebrations-commemorations/evenements-majeurs-celebrations/jeux-francophonie.html</t>
  </si>
  <si>
    <t>https://www.canada.ca/en/services/culture/canadian-identity-society/monarchy-crown/royal-tours.html</t>
  </si>
  <si>
    <t>https://www.canada.ca/fr/services/culture/identite-canadienne-societe/monarchie-couronne/tournees-royales.html</t>
  </si>
  <si>
    <t>https://www.canada.ca/en/services/culture/events-celebrations-commemorations/funding.html</t>
  </si>
  <si>
    <t>https://www.canada.ca/fr/services/culture/evenements-celebrations-commemorations/financement.html</t>
  </si>
  <si>
    <t>https://www.canada.ca/en/services/culture/events-celebrations-commemorations/commemorations.html</t>
  </si>
  <si>
    <t>https://www.canada.ca/fr/services/culture/evenements-celebrations-commemorations/commemorations.html</t>
  </si>
  <si>
    <t>https://www.canada.ca/en/services/culture/events-celebrations-commemorations/commemorations/state-funerals.html</t>
  </si>
  <si>
    <t>https://www.canada.ca/fr/services/culture/evenements-celebrations-commemorations/commemorations/funerailles-etat.html</t>
  </si>
  <si>
    <t>https://www.canada.ca/en/services/culture/events-celebrations-commemorations/protocol.html</t>
  </si>
  <si>
    <t>https://www.canada.ca/fr/services/culture/evenements-celebrations-commemorations/protocole.html</t>
  </si>
  <si>
    <t>https://www.canada.ca/en/services/culture/cultural-attractions.html</t>
  </si>
  <si>
    <t>https://www.canada.ca/fr/services/culture/attraits-culturels.html</t>
  </si>
  <si>
    <t>https://www.canada.ca/en/services/culture/events-celebrations-commemorations/experience-canada-capital.html</t>
  </si>
  <si>
    <t>https://www.canada.ca/fr/services/culture/evenements-celebrations-commemorations/vivez-capitale-canada.html</t>
  </si>
  <si>
    <t>https://www.canada.ca/en/services/culture/canadian-identity-society/anthems-symbols/national-flag/halfmasting.html</t>
  </si>
  <si>
    <t>https://www.canada.ca/fr/services/culture/identite-canadienne-societe/hymnes-symboles/drapeau-national/mise-berne.html</t>
  </si>
  <si>
    <t>https://www.canada.ca/en/services/culture/cultural-attractions/museums-galleries.html</t>
  </si>
  <si>
    <t>https://www.canada.ca/fr/services/culture/attraits-culturels/musees-galeries.html</t>
  </si>
  <si>
    <t>https://www.canada.ca/en/services/culture/cultural-attractions/museums-galleries/national-museums.html</t>
  </si>
  <si>
    <t>https://www.canada.ca/fr/services/culture/attraits-culturels/musees-galeries/musees-nationaux.html</t>
  </si>
  <si>
    <t>https://www.canada.ca/en/services/culture/cultural-attractions/museums-galleries/funding.html</t>
  </si>
  <si>
    <t>https://www.canada.ca/fr/services/culture/attraits-culturels/musees-galeries/financement.html</t>
  </si>
  <si>
    <t>https://www.canada.ca/en/services/culture/cultural-attractions/historic-sites.html</t>
  </si>
  <si>
    <t>https://www.canada.ca/fr/services/culture/attraits-culturels/lieux-historiques.html</t>
  </si>
  <si>
    <t>https://www.canada.ca/en/services/culture/cultural-youth-programs/parks-historic-sites.html</t>
  </si>
  <si>
    <t>https://www.canada.ca/fr/services/culture/programmes-culturels-jeunes/parcs-lieux-historiques.html</t>
  </si>
  <si>
    <t>https://www.canada.ca/en/services/culture/cultural-attractions/attractions-canada-capital.html</t>
  </si>
  <si>
    <t>https://www.canada.ca/fr/services/culture/attraits-culturels/attraits-capitale-canada.html</t>
  </si>
  <si>
    <t>https://www.canada.ca/en/services/culture/cultural-attractions/attractions-canada-capital/parliament-hill.html</t>
  </si>
  <si>
    <t>https://www.canada.ca/fr/services/culture/attraits-culturels/attraits-capitale-canada/colline-parlement.html</t>
  </si>
  <si>
    <t>https://www.canada.ca/en/services/culture/canadian-identity-society.html</t>
  </si>
  <si>
    <t>https://www.canada.ca/fr/services/culture/identite-canadienne-societe.html</t>
  </si>
  <si>
    <t>https://www.canada.ca/en/services/culture/canadian-identity-society/indigenous-peoples-cultures/commemorative-days.html</t>
  </si>
  <si>
    <t>https://www.canada.ca/fr/services/culture/identite-canadienne-societe/peuples-cultures-autochtones/journees-commemoration.html</t>
  </si>
  <si>
    <t>https://www.canada.ca/en/services/culture/canadian-identity-society/indigenous-peoples-cultures.html</t>
  </si>
  <si>
    <t>https://www.canada.ca/fr/services/culture/identite-canadienne-societe/peuples-cultures-autochtones.html</t>
  </si>
  <si>
    <t>https://www.canada.ca/en/services/culture/history-heritage/indigenous-history.html</t>
  </si>
  <si>
    <t>https://www.canada.ca/fr/services/culture/histoire-patrimoine/histoire-autochtone.html</t>
  </si>
  <si>
    <t>https://www.canada.ca/en/services/culture/canadian-identity-society/indigenous-peoples-cultures/funding.html</t>
  </si>
  <si>
    <t>https://www.canada.ca/fr/services/culture/identite-canadienne-societe/peuples-cultures-autochtones/financement.html</t>
  </si>
  <si>
    <t>https://www.canada.ca/en/services/culture/canadian-identity-society/languages.html</t>
  </si>
  <si>
    <t>https://www.canada.ca/fr/services/culture/identite-canadienne-societe/langues.html</t>
  </si>
  <si>
    <t>https://www.canada.ca/en/services/culture/canadian-identity-society/creation-canada.html</t>
  </si>
  <si>
    <t>https://www.canada.ca/fr/services/culture/identite-canadienne-societe/naissance-canada.html</t>
  </si>
  <si>
    <t>https://www.canada.ca/en/services/culture/canadian-identity-society/anthems-symbols.html</t>
  </si>
  <si>
    <t>https://www.canada.ca/fr/services/culture/identite-canadienne-societe/hymnes-symboles.html</t>
  </si>
  <si>
    <t>https://www.canada.ca/en/services/culture/canadian-identity-society/anthems-symbols/symbols.html</t>
  </si>
  <si>
    <t>https://www.canada.ca/fr/services/culture/identite-canadienne-societe/hymnes-symboles/symboles.html</t>
  </si>
  <si>
    <t>https://www.canada.ca/en/services/culture/canadian-identity-society/anthems-symbols/national-flag.html</t>
  </si>
  <si>
    <t>https://www.canada.ca/fr/services/culture/identite-canadienne-societe/hymnes-symboles/drapeau-national.html</t>
  </si>
  <si>
    <t>https://www.canada.ca/en/services/culture/canadian-identity-society/human-rights.html</t>
  </si>
  <si>
    <t>https://www.canada.ca/fr/services/culture/identite-canadienne-societe/droits-personne.html</t>
  </si>
  <si>
    <t>https://www.canada.ca/en/services/culture/canadian-identity-society/women-girls.html</t>
  </si>
  <si>
    <t>https://www.canada.ca/fr/services/culture/identite-canadienne-societe/femmes-filles.html</t>
  </si>
  <si>
    <t>https://www.canada.ca/en/services/culture/canadian-identity-society/women-girls/activities-achievements.html</t>
  </si>
  <si>
    <t>https://www.canada.ca/fr/services/culture/identite-canadienne-societe/femmes-filles/activites-realisations.html</t>
  </si>
  <si>
    <t>https://www.canada.ca/en/services/culture/history-heritage/genealogy-family-history.html</t>
  </si>
  <si>
    <t>https://www.canada.ca/fr/services/culture/histoire-patrimoine/genealogie-histoire-familiale.html</t>
  </si>
  <si>
    <t>https://www.canada.ca/en/services/culture/canadian-identity-society/monarchy-crown.html</t>
  </si>
  <si>
    <t>https://www.canada.ca/fr/services/culture/identite-canadienne-societe/monarchie-couronne.html</t>
  </si>
  <si>
    <t>https://www.canada.ca/en/services/culture/canadian-identity-society/monarchy-crown/royal-family.html</t>
  </si>
  <si>
    <t>https://www.canada.ca/fr/services/culture/identite-canadienne-societe/monarchie-couronne/famille-royale.html</t>
  </si>
  <si>
    <t>https://www.canada.ca/en/services/culture/canadian-identity-society/multiculturalism.html</t>
  </si>
  <si>
    <t>https://www.canada.ca/fr/services/culture/identite-canadienne-societe/multiculturalisme.html</t>
  </si>
  <si>
    <t>https://www.canada.ca/en/services/culture/sport.html</t>
  </si>
  <si>
    <t>https://www.canada.ca/fr/services/culture/sport.html</t>
  </si>
  <si>
    <t>https://www.canada.ca/en/services/culture/history-heritage.html</t>
  </si>
  <si>
    <t>https://www.canada.ca/fr/services/culture/histoire-patrimoine.html</t>
  </si>
  <si>
    <t>https://www.canada.ca/en/services/culture/history-heritage/museology-conservation.html</t>
  </si>
  <si>
    <t>https://www.canada.ca/fr/services/culture/histoire-patrimoine/museologie-conservation.html</t>
  </si>
  <si>
    <t>https://www.canada.ca/en/services/culture/history-heritage/museology-conservation/preservation-conservation.html</t>
  </si>
  <si>
    <t>https://www.canada.ca/fr/services/culture/histoire-patrimoine/museologie-conservation/preservation-conservation.html</t>
  </si>
  <si>
    <t>https://www.canada.ca/en/services/culture/history-heritage/museology-conservation/preservation-conservation/preventive-conservation.html</t>
  </si>
  <si>
    <t>https://www.canada.ca/fr/services/culture/histoire-patrimoine/museologie-conservation/preservation-conservation/conservation-preventive.html</t>
  </si>
  <si>
    <t>https://www.canada.ca/en/services/culture/history-heritage/museology-conservation/preservation-conservation/professional-services.html</t>
  </si>
  <si>
    <t>https://www.canada.ca/fr/services/culture/histoire-patrimoine/museologie-conservation/preservation-conservation/services-professionnels.html</t>
  </si>
  <si>
    <t>https://www.canada.ca/en/services/culture/history-heritage/museology-conservation/preservation-conservation/tools-resources.html</t>
  </si>
  <si>
    <t>https://www.canada.ca/fr/services/culture/histoire-patrimoine/museologie-conservation/preservation-conservation/outils-ressources.html</t>
  </si>
  <si>
    <t>https://www.canada.ca/en/services/culture/history-heritage/museology-conservation/collections-management.html</t>
  </si>
  <si>
    <t>https://www.canada.ca/fr/services/culture/histoire-patrimoine/museologie-conservation/gestion-collections.html</t>
  </si>
  <si>
    <t>https://www.canada.ca/en/services/culture/history-heritage/museology-conservation/promotion-media.html</t>
  </si>
  <si>
    <t>https://www.canada.ca/fr/services/culture/histoire-patrimoine/museologie-conservation/promotion-medias.html</t>
  </si>
  <si>
    <t>https://www.canada.ca/en/services/culture/history-heritage/museology-conservation/professional-development.html</t>
  </si>
  <si>
    <t>https://www.canada.ca/fr/services/culture/histoire-patrimoine/museologie-conservation/developpement-professionnel.html</t>
  </si>
  <si>
    <t>https://www.canada.ca/en/services/culture/history-heritage/movable-cultural-property.html</t>
  </si>
  <si>
    <t>https://www.canada.ca/fr/services/culture/histoire-patrimoine/biens-culturels-mobiliers.html</t>
  </si>
  <si>
    <t>https://www.canada.ca/en/services/culture/history-heritage/movable-cultural-property/export-review-board.html</t>
  </si>
  <si>
    <t>https://www.canada.ca/fr/services/culture/histoire-patrimoine/biens-culturels-mobiliers/commission-examen-exportations.html</t>
  </si>
  <si>
    <t>https://www.canada.ca/en/services/culture/history-heritage/archaeology-expeditions.html</t>
  </si>
  <si>
    <t>https://www.canada.ca/fr/services/culture/histoire-patrimoine/archeologie-expeditions.html</t>
  </si>
  <si>
    <t>https://www.canada.ca/en/services/culture/history-heritage/gastronomic-heritage.html</t>
  </si>
  <si>
    <t>https://www.canada.ca/fr/services/culture/histoire-patrimoine/patrimoine-gastronomique.html</t>
  </si>
  <si>
    <t>https://www.canada.ca/en/services/culture/arts-media.html</t>
  </si>
  <si>
    <t>https://www.canada.ca/fr/services/culture/arts-media.html</t>
  </si>
  <si>
    <t>https://www.canada.ca/en/services/culture/arts-media/performing-visual-arts.html</t>
  </si>
  <si>
    <t>https://www.canada.ca/fr/services/culture/arts-media/arts-scene-visuels.html</t>
  </si>
  <si>
    <t>https://www.canada.ca/en/services/culture/arts-media/festivals.html</t>
  </si>
  <si>
    <t>https://www.canada.ca/fr/services/culture/arts-media/festivals.html</t>
  </si>
  <si>
    <t>https://www.canada.ca/en/services/culture/arts-media/music.html</t>
  </si>
  <si>
    <t>https://www.canada.ca/fr/services/culture/arts-media/musique.html</t>
  </si>
  <si>
    <t>https://www.canada.ca/en/services/culture/arts-media/books-magazines-newspapers.html</t>
  </si>
  <si>
    <t>https://www.canada.ca/fr/services/culture/arts-media/livres-magazines-journaux.html</t>
  </si>
  <si>
    <t>https://www.canada.ca/en/services/culture/arts-media/film-video.html</t>
  </si>
  <si>
    <t>https://www.canada.ca/fr/services/culture/arts-media/film-video.html</t>
  </si>
  <si>
    <t>https://www.canada.ca/en/services/culture/arts-media/broadcasting.html</t>
  </si>
  <si>
    <t>https://www.canada.ca/fr/services/culture/arts-media/radiodiffusion.html</t>
  </si>
  <si>
    <t>https://www.canada.ca/en/services/culture/cultural-youth-programs.html</t>
  </si>
  <si>
    <t>https://www.canada.ca/fr/services/culture/programmes-culturels-jeunes.html</t>
  </si>
  <si>
    <t>https://www.canada.ca/en/services/culture/cultural-youth-programs/jobs-internships.html</t>
  </si>
  <si>
    <t>https://www.canada.ca/fr/services/culture/programmes-culturels-jeunes/emplois-stages.html</t>
  </si>
  <si>
    <t>https://www.canada.ca/en/services/culture/cultural-youth-programs/exchange-leadership.html</t>
  </si>
  <si>
    <t>https://www.canada.ca/fr/services/culture/programmes-culturels-jeunes/echange-leadership.html</t>
  </si>
  <si>
    <t>https://www.canada.ca/en/services/culture/cultural-youth-programs/language-immersion.html</t>
  </si>
  <si>
    <t>https://www.canada.ca/fr/services/culture/programmes-culturels-jeunes/immersion-langues.html</t>
  </si>
  <si>
    <t>https://www.canada.ca/en/services/culture/cultural-trade-investment.html</t>
  </si>
  <si>
    <t>https://www.canada.ca/fr/services/culture/commerce-investissement-culturels.html</t>
  </si>
  <si>
    <t>https://www.canada.ca/en/services/culture/cultural-trade-investment/sector-investments.html</t>
  </si>
  <si>
    <t>https://www.canada.ca/fr/services/culture/commerce-investissement-culturels/secteur-culturel.html</t>
  </si>
  <si>
    <t>Page type/Type de page</t>
  </si>
  <si>
    <t>English theme name/Nom anglais du thème</t>
  </si>
  <si>
    <t>English topic name/Nom anglais du sujet</t>
  </si>
  <si>
    <t>English topic name (1st level)/Nom anglais du sujet (1er niveau)</t>
  </si>
  <si>
    <t>English topic name (2nd level)/Nom anglais du sujet (2ième niveau)</t>
  </si>
  <si>
    <t>English topic name (3rd level)/Nom anglais du sujet (3ième niveau)</t>
  </si>
  <si>
    <t>English topic name (4th level)/Nom anglais du sujet (4ième niveau)</t>
  </si>
  <si>
    <t>English topic name (5th level)/Nom anglais du sujet (5ième niveau)</t>
  </si>
  <si>
    <t>French theme name/Nom français du thème</t>
  </si>
  <si>
    <t>French topic name/Nom français du sujet</t>
  </si>
  <si>
    <t>French topic name (1st level)/Nom français du sujet (1er niveau)</t>
  </si>
  <si>
    <t>French topic name (2nd level)/Nom français du sujet (2ième niveau)</t>
  </si>
  <si>
    <t>French topic name (3rd level)/Nom français du sujet (3ième niveau)</t>
  </si>
  <si>
    <t>French topic name (4th level)/Nom français du sujet (4ième niveau)</t>
  </si>
  <si>
    <t>French topic name (5th level)/Nom français du sujet (5ième niveau)</t>
  </si>
  <si>
    <t>Topic lead/Responsible du sujet</t>
  </si>
  <si>
    <t>English source URL/URL source en anglais</t>
  </si>
  <si>
    <t>French source URL/URL source en français</t>
  </si>
  <si>
    <t>https://www.canada.ca/en/services/environment/energy/renewable-energy.html</t>
  </si>
  <si>
    <t>https://www.canada.ca/fr/services/environnement/energie/energie-renouvelable.html</t>
  </si>
  <si>
    <t>https://www.canada.ca/en/services/environment/energy/energy-sources.html</t>
  </si>
  <si>
    <t>https://www.canada.ca/fr/services/environnement/energie/sources-energie.html</t>
  </si>
  <si>
    <t>https://www.canada.ca/en/services/environment/natural-resources/resource-development-infrastructure.html</t>
  </si>
  <si>
    <t>https://www.canada.ca/fr/services/environnement/ressources-naturelles/exploitation-ressources-infrastructure.html</t>
  </si>
  <si>
    <t>https://www.canada.ca/en/services/environment/natural-resources/geography-other-earth-sciences.html</t>
  </si>
  <si>
    <t>https://www.canada.ca/fr/services/environnement/ressources-naturelles/geographie-autres-sciences-terre.html</t>
  </si>
  <si>
    <t>8.4 Pratiques agricoles</t>
  </si>
  <si>
    <t>https://www.canada.ca/en/services/environment/agricultural-practices/soil-land.html</t>
  </si>
  <si>
    <t>https://www.canada.ca/fr/services/environnement/pratiques-agricoles/sol-terre.html</t>
  </si>
  <si>
    <t>https://www.canada.ca/en/services/environment/fishing-hunting.html</t>
  </si>
  <si>
    <t>https://www.canada.ca/fr/services/environnement/chasse-peche.html</t>
  </si>
  <si>
    <t>https://www.canada.ca/en/services/environment/fishing-hunting/aboriginal-fishing.html</t>
  </si>
  <si>
    <t>https://www.canada.ca/fr/services/environnement/chasse-peche/peche-autochtone.html</t>
  </si>
  <si>
    <t>https://www.canada.ca/en/services/environment/fishing-hunting/commercial-fishing.html</t>
  </si>
  <si>
    <t>https://www.canada.ca/fr/services/environnement/chasse-peche/peche-commerciale.html</t>
  </si>
  <si>
    <t>https://www.canada.ca/en/services/environment/fishing-hunting/commercial-fishing/pacific-yukon.html</t>
  </si>
  <si>
    <t>https://www.canada.ca/fr/services/environnement/chasse-peche/peche-commerciale/pacifique-yukon.html</t>
  </si>
  <si>
    <t>https://www.canada.ca/en/services/environment/fishing-hunting/commercial-fishing/atlantic-arctic.html</t>
  </si>
  <si>
    <t>https://www.canada.ca/fr/services/environnement/chasse-peche/peche-commerciale/atlantique-arctique.html</t>
  </si>
  <si>
    <t>https://www.canada.ca/en/services/environment/fishing-hunting/recreational-fishing.html</t>
  </si>
  <si>
    <t>https://www.canada.ca/fr/services/environnement/chasse-peche/peche-recreative.html</t>
  </si>
  <si>
    <t>https://www.canada.ca/en/services/environment/fishing-hunting/seals-sealing.html</t>
  </si>
  <si>
    <t>https://www.canada.ca/fr/services/environnement/chasse-peche/phoques-chasse-phoque.html</t>
  </si>
  <si>
    <t>https://www.canada.ca/en/services/environment/wildlife-plants-species/migratory-birds.html</t>
  </si>
  <si>
    <t>https://www.canada.ca/fr/services/environnement/faune-flore-especes/oiseaux-migrateurs.html</t>
  </si>
  <si>
    <t>https://www.canada.ca/en/services/environment/fishing-hunting/shellfish-harvesting-safety.html</t>
  </si>
  <si>
    <t>https://www.canada.ca/fr/services/environnement/chasse-peche/mollusque.html</t>
  </si>
  <si>
    <t>https://www.canada.ca/en/services/environment/fishing-hunting/aquaculture.html</t>
  </si>
  <si>
    <t>https://www.canada.ca/fr/services/environnement/chasse-peche/aquaculture.html</t>
  </si>
  <si>
    <t>8.5.7.2 Environmental management and reporting</t>
  </si>
  <si>
    <t>8.5.7.2 Gestion environnementale et rapports</t>
  </si>
  <si>
    <t>https://www.canada.ca/en/services/environment/fishing-hunting/aquaculture/environment.html</t>
  </si>
  <si>
    <t>https://www.canada.ca/fr/services/environnement/chasse-peche/aquaculture/environnement.html</t>
  </si>
  <si>
    <t>8.5.7.3 Aquaculture statistics and reports</t>
  </si>
  <si>
    <t>8.5.7.3 Statistiques et rapports en aquaculture</t>
  </si>
  <si>
    <t>https://www.canada.ca/en/services/environment/fishing-hunting/aquaculture/statistics.html</t>
  </si>
  <si>
    <t>https://www.canada.ca/fr/services/environnement/chasse-peche/aquaculture/statistiques.html</t>
  </si>
  <si>
    <t>8.5.7.4 Aquaculture science and research</t>
  </si>
  <si>
    <t>8.5.7.4 Sciences et recherche scientifique en aquaculture</t>
  </si>
  <si>
    <t>https://www.canada.ca/en/services/environment/fishing-hunting/aquaculture/science.html</t>
  </si>
  <si>
    <t>https://www.canada.ca/fr/services/environnement/chasse-peche/aquaculture/sciences.html</t>
  </si>
  <si>
    <t>8.5.7.5 Aquaculture business and licenses</t>
  </si>
  <si>
    <t>8.5.7.5 Entreprises et licences en aquaculture</t>
  </si>
  <si>
    <t>https://www.canada.ca/en/services/environment/fishing-hunting/aquaculture/business.html</t>
  </si>
  <si>
    <t>https://www.canada.ca/fr/services/environnement/chasse-peche/aquaculture/entreprises.html</t>
  </si>
  <si>
    <t>8.5.7.6 Aquaculture regulations and policies</t>
  </si>
  <si>
    <t>8.5.7.6 Règlements et politiques en aquaculture</t>
  </si>
  <si>
    <t>https://www.canada.ca/en/services/environment/fishing-hunting/aquaculture/regulations.html</t>
  </si>
  <si>
    <t>https://www.canada.ca/fr/services/environnement/chasse-peche/aquaculture/reglements.html</t>
  </si>
  <si>
    <t>https://www.canada.ca/en/services/environment/wildlife-plants-species.html</t>
  </si>
  <si>
    <t>https://www.canada.ca/fr/services/environnement/faune-flore-especes.html</t>
  </si>
  <si>
    <t>https://www.canada.ca/en/services/environment/wildlife-plants-species/species-risk.html</t>
  </si>
  <si>
    <t>https://www.canada.ca/fr/services/environnement/faune-flore-especes/especes-peril.html</t>
  </si>
  <si>
    <t>https://www.canada.ca/en/services/environment/wildlife-plants-species/species-risk/about.html</t>
  </si>
  <si>
    <t>https://www.canada.ca/fr/services/environnement/faune-flore-especes/especes-peril/a-propos.html</t>
  </si>
  <si>
    <t>https://www.canada.ca/en/services/environment/wildlife-plants-species/international-trade-protected-animals-plants.html</t>
  </si>
  <si>
    <t>https://www.canada.ca/fr/services/environnement/faune-flore-especes/commerce-international-animaux-plantes-proteges.html</t>
  </si>
  <si>
    <t>https://www.canada.ca/en/services/environment/wildlife-plants-species/invasive-species.html</t>
  </si>
  <si>
    <t>https://www.canada.ca/fr/services/environnement/faune-flore-especes/especes-envahissantes.html</t>
  </si>
  <si>
    <t>https://www.canada.ca/en/services/environment/wildlife-plants-species/aquatic-species.html</t>
  </si>
  <si>
    <t>https://www.canada.ca/fr/services/environnement/faune-flore-especes/especes-aquatiques.html</t>
  </si>
  <si>
    <t>https://www.canada.ca/en/services/environment/wildlife-plants-species/biodiversity.html</t>
  </si>
  <si>
    <t>https://www.canada.ca/fr/services/environnement/faune-flore-especes/biodiversite.html</t>
  </si>
  <si>
    <t>https://www.canada.ca/en/services/environment/wildlife-plants-species/wildlife-habitat-conservation.html</t>
  </si>
  <si>
    <t>https://www.canada.ca/fr/services/environnement/faune-flore-especes/conservation-especes-sauvages-habitats.html</t>
  </si>
  <si>
    <t>8.6.8 Wildlife research and landscape science</t>
  </si>
  <si>
    <t>8.6.8 Recherche en matière de faune et science du paysage</t>
  </si>
  <si>
    <t>https://www.canada.ca/en/services/environment/wildlife-plants-species/wildlife-research-landscape-science.html</t>
  </si>
  <si>
    <t>https://www.canada.ca/fr/services/environnement/faune-flore-especes/recherche-faune-science-paysage.html</t>
  </si>
  <si>
    <t>https://www.canada.ca/en/services/environment/wildlife-plants-species/ecosystems-research-water.html</t>
  </si>
  <si>
    <t>https://www.canada.ca/fr/services/environnement/faune-flore-especes/recherche-ecosystemes-eau.html</t>
  </si>
  <si>
    <t>https://www.canada.ca/en/services/environment/pollution-waste-management.html</t>
  </si>
  <si>
    <t>https://www.canada.ca/fr/services/environnement/pollution-gestion-dechets.html</t>
  </si>
  <si>
    <t>https://www.canada.ca/en/services/environment/pollution-waste-management/managing-reducing-waste.html</t>
  </si>
  <si>
    <t>https://www.canada.ca/fr/services/environnement/pollution-gestion-dechets/gestion-reduction-dechets.html</t>
  </si>
  <si>
    <t>https://www.canada.ca/en/services/environment/pollution-waste-management/contaminated-sites.html</t>
  </si>
  <si>
    <t>https://www.canada.ca/fr/services/environnement/pollution-gestion-dechets/sites-contamines.html</t>
  </si>
  <si>
    <t>8.7.3 Pollution sources and prevention</t>
  </si>
  <si>
    <t>https://www.canada.ca/en/services/environment/pollution-waste-management/sources-prevention.html</t>
  </si>
  <si>
    <t>https://www.canada.ca/fr/services/environnement/pollution-gestion-dechets/sources-prevention.html</t>
  </si>
  <si>
    <t>8.7.4 National Pollutant Release Inventory</t>
  </si>
  <si>
    <t>https://www.canada.ca/en/services/environment/pollution-waste-management/national-pollutant-release-inventory.html</t>
  </si>
  <si>
    <t>https://www.canada.ca/fr/services/environnement/pollution-gestion-dechets/inventaire-national-rejets-polluants.html</t>
  </si>
  <si>
    <t>8.7.5 Managing substances in the environment</t>
  </si>
  <si>
    <t>https://www.canada.ca/en/services/environment/pollution-waste-management/managing-substances-environment.html</t>
  </si>
  <si>
    <t>https://www.canada.ca/fr/services/environnement/pollution-gestion-dechets/gestion-substances-environnement.html</t>
  </si>
  <si>
    <t>8.7.6 Canadian environmental protection registry</t>
  </si>
  <si>
    <t>https://www.canada.ca/en/services/environment/pollution-waste-management/ceparegistry.html</t>
  </si>
  <si>
    <t>https://www.canada.ca/fr/services/environnement/pollution-gestion-dechets/registrelcpe.html</t>
  </si>
  <si>
    <t>https://www.canada.ca/en/services/environment/pollution-waste-management/emergencies.html</t>
  </si>
  <si>
    <t>https://www.canada.ca/fr/services/environnement/pollution-gestion-dechets/urgences.html</t>
  </si>
  <si>
    <t>12.1 Aviation</t>
  </si>
  <si>
    <t>12.1.1 &lt;3.1 Voyager en avion&gt;</t>
  </si>
  <si>
    <t>12.1.3 Licensing for pilots and personnel</t>
  </si>
  <si>
    <t>12.1.3 Délivrance de licences pour les pilotes et le personnel</t>
  </si>
  <si>
    <t>12.1.3.1 Getting trained as a pilot or crew member</t>
  </si>
  <si>
    <t>12.1.3.1 Obtenir une formation de pilote ou de membre d'équipage</t>
  </si>
  <si>
    <t>12.1.4 Licensing for aircraft maintenance engineers (AME)</t>
  </si>
  <si>
    <t>12.1.4 Licences de technicien d'entretien d'aéronefs (TEA)</t>
  </si>
  <si>
    <t>12.1.5 Medical fitness for aviation</t>
  </si>
  <si>
    <t>12.1.5 Aptitudes physiques et mentales pour l'aviation</t>
  </si>
  <si>
    <t>12.1.6 Operating airports and aerodromes</t>
  </si>
  <si>
    <t>12.1.6 Exploitation d'aéroports et d'aérodromes</t>
  </si>
  <si>
    <t>12.1.6.1 Land use in and near airports and aerodromes</t>
  </si>
  <si>
    <t>12.1.6.1 Terrains des aéroports et des aérodromes et de ceux du voisinage</t>
  </si>
  <si>
    <t>12.1.6.2 De-icing aircraft</t>
  </si>
  <si>
    <t>12.1.6.2 Dégivrage d'un aéronef</t>
  </si>
  <si>
    <t>12.1.7 Aviation accidents and investigations</t>
  </si>
  <si>
    <t>12.1.7 Accidents d'aviation et enquêtes</t>
  </si>
  <si>
    <t>12.1.8 Requirements and tools for aviation training organizations</t>
  </si>
  <si>
    <t>12.1.8 Exigences et outils pour les organismes de formation en aviation</t>
  </si>
  <si>
    <t>https://www.canada.ca/en/services/transport/air/training-organizations.html</t>
  </si>
  <si>
    <t>https://www.canada.ca/fr/services/transport/aerien/organismes-formation.html</t>
  </si>
  <si>
    <t>12.1.9 Requirements for carrying passengers</t>
  </si>
  <si>
    <t>12.1.9 Exigences relatives au transport de passagers</t>
  </si>
  <si>
    <t>12.1.9.1 Workplace health and safety onboard aircraft</t>
  </si>
  <si>
    <t>12.1.9.1 Santé et sécurité au travail à bord d'aéronefs</t>
  </si>
  <si>
    <t>https://www.canada.ca/en/services/transport/air/requirements-airlines-commuter-air-services-air-taxis/workplace-health-safety.html</t>
  </si>
  <si>
    <t>https://www.canada.ca/fr/services/transport/aerien/exigences-relatives-lignes-aeriennes-services-aeriens-navette-taxis-aeriens/sante-securite-travail.html</t>
  </si>
  <si>
    <t>English theme or topic name/Nom anglais du thème ou sujet</t>
  </si>
  <si>
    <t>French theme or topic name/Nom anglais du thème ou sujet</t>
  </si>
  <si>
    <t>English/Anglais</t>
  </si>
  <si>
    <t>French/Français</t>
  </si>
  <si>
    <t>Change type/Type de changement</t>
  </si>
  <si>
    <t>English label prior known as?/Étiquette anglais antérieur connu sous le nom?</t>
  </si>
  <si>
    <t>French label prior known as?/Étiquette français antérieur connu sous le nom?</t>
  </si>
  <si>
    <t>6.3.1.1.2.1.1 Numéro d'identification de médicaments (DIN)</t>
  </si>
  <si>
    <t>9.2.2.1.3.1.1 L'ARC durant la Deuxième Guerre mondiale (1939-1945)</t>
  </si>
  <si>
    <t>2.1.1 Protect yourself from fraud</t>
  </si>
  <si>
    <t>2.1.2 Use a representative</t>
  </si>
  <si>
    <t>2.2.1 Immigrate as a skilled worker through Express Entry</t>
  </si>
  <si>
    <t>2.2.3 Atlantic Immigration Pilot</t>
  </si>
  <si>
    <t>2.2.4 Family sponsorship</t>
  </si>
  <si>
    <t>2.2.4.1 &lt;2.3.2 Parent and grandparent super visa&gt;</t>
  </si>
  <si>
    <t>2.3.1 Electronic Travel Authorization (eTA)</t>
  </si>
  <si>
    <t>2.4.1.3 &lt;2.2.1 Immigrate as a skilled worker through Express Entry&gt;</t>
  </si>
  <si>
    <t>2.4.1.5 Live-in Caregiver Program</t>
  </si>
  <si>
    <t>2.6.6 Strengthening Canadian citizenship</t>
  </si>
  <si>
    <t>2.7.4 &lt;2.1.1 Protect yourself from fraud&gt;</t>
  </si>
  <si>
    <t>2.7.5 &lt;2.2.2.1 Prepare to work&gt;</t>
  </si>
  <si>
    <t>2.8.2 &lt;2.2.4 Family sponsorship&gt;</t>
  </si>
  <si>
    <t>2.9.1.1 &lt;2.1.1 Protect yourself from fraud&gt;</t>
  </si>
  <si>
    <t>2.9.2.1 &lt;2.1.1 Protect yourself from fraud&gt;</t>
  </si>
  <si>
    <t>2.9.4 &lt;2.1.1 Protect yourself from fraud&gt;</t>
  </si>
  <si>
    <t>2.1.1 Se protéger contre la fraude</t>
  </si>
  <si>
    <t>2.1.2 Recours aux services d'un représentant</t>
  </si>
  <si>
    <t>2.2.1 Immigrer à titre de travailleur qualifié dans le cadre d'Entrée express</t>
  </si>
  <si>
    <t>2.2.4 Parrainer un membre de la famille</t>
  </si>
  <si>
    <t>2.2.4.1 Parrainer un membre de la famille</t>
  </si>
  <si>
    <t>2.2.4.1 &lt;2.3.2 Super visa pour parents et grands-parents&gt;</t>
  </si>
  <si>
    <t>2.3.1 Autorisation de voyage électronique (AVE)</t>
  </si>
  <si>
    <t>2.4.1.3 &lt;2.2.1 Immigrer à titre de travailleur qualifié dans le cadre d'Entrée express&gt;</t>
  </si>
  <si>
    <t>2.4.1.5 Programme des aides familiaux résidants</t>
  </si>
  <si>
    <t>2.6.6 Renforcer la citoyenneté canadienne</t>
  </si>
  <si>
    <t>2.7.4 &lt;2.1.1 Se protéger contre la fraude&gt;</t>
  </si>
  <si>
    <t>2.7.4 &lt;2.2.2.1 Se préparer à travailler&gt;</t>
  </si>
  <si>
    <t>2.8.2 &lt;2.2.4 Parrainer un membre de la famille&gt;</t>
  </si>
  <si>
    <t>2.9.1.1 &lt;2.1.1 Se protéger contre la fraude&gt;</t>
  </si>
  <si>
    <t>2.9.2.1 &lt;2.1.1 Se protéger contre la fraude&gt;</t>
  </si>
  <si>
    <t>2.9.4 &lt;2.1.1 Se protéger contre la fraude&gt;</t>
  </si>
  <si>
    <t>http://www.cic.gc.ca/english/information/representative/index.asp</t>
  </si>
  <si>
    <t>http://www.cic.gc.ca/english/immigrate/atlantic/index.asp</t>
  </si>
  <si>
    <t>http://www.cic.gc.ca/francais/immigrer/atlantique/index.asp</t>
  </si>
  <si>
    <t>http://www.cic.gc.ca/english/work/caregiver/index.asp</t>
  </si>
  <si>
    <t>http://www.cic.gc.ca/francais/travailler/aides/index.asp</t>
  </si>
  <si>
    <t>http://www.cic.gc.ca/english/citizenship/improvements.asp</t>
  </si>
  <si>
    <t>http://www.cic.gc.ca/francais/citoyennete/ameliorations.asp</t>
  </si>
  <si>
    <t>8.1.7 &lt;8.3.2.6 Water quantity&gt;</t>
  </si>
  <si>
    <t>8.1.7 &lt;8.3.2.6 Volume des eaux&gt;</t>
  </si>
  <si>
    <t>https://www.canada.ca/en/environment-climate-change/services/water-overview/quantity.html</t>
  </si>
  <si>
    <t>https://www.canada.ca/fr/environnement-changement-climatique/services/eau-apercu/volume.html</t>
  </si>
  <si>
    <t>8.6.1.1 Permit applications</t>
  </si>
  <si>
    <t>8.6.1.2 About species at risk</t>
  </si>
  <si>
    <t>8.6.1.3 Identifying wildlife species at risk</t>
  </si>
  <si>
    <t>8.1.8 Air quality</t>
  </si>
  <si>
    <t>8.1.9 Weather data, research and learning</t>
  </si>
  <si>
    <t>8.6.1.1 Demandes de permis</t>
  </si>
  <si>
    <t>8.6.1.2 À propos des espèces en péril</t>
  </si>
  <si>
    <t>8.6.1.3 Identification des espèces sauvages en péril</t>
  </si>
  <si>
    <t>https://www.canada.ca/en/services/environment/wildlife-plants-species/species-risk/permit-applications.html</t>
  </si>
  <si>
    <t>https://www.canada.ca/fr/services/environnement/faune-flore-especes/especes-peril/demande-permis.html</t>
  </si>
  <si>
    <t>https://www.canada.ca/en/services/environment/wildlife-plants-species/species-risk/identifying-wildlife-species-risk.html</t>
  </si>
  <si>
    <t>https://www.canada.ca/fr/services/environnement/faune-flore-especes/especes-peril/identifier-especes-sauvages-peril.html</t>
  </si>
  <si>
    <t>1.1.1.1 GC Jobs</t>
  </si>
  <si>
    <t>1.1.1.1 Emplois GC</t>
  </si>
  <si>
    <t>https://www.canada.ca/en/public-service-commission/jobs/services/gc-jobs.html</t>
  </si>
  <si>
    <t>https://www.canada.ca/fr/commission-fonction-publique/emplois/services/emplois-gc.html</t>
  </si>
  <si>
    <t>1.2.5 &lt;5.2 Education and training benefits&gt;</t>
  </si>
  <si>
    <t>1.2.4 Planification des études</t>
  </si>
  <si>
    <t>1.2.5 &lt;5.2 Prestations en lien avec les études et la formation&gt;</t>
  </si>
  <si>
    <t>20.8.1.3 Casualty support services</t>
  </si>
  <si>
    <t>20.8.1.3.1 Funeral and burial services</t>
  </si>
  <si>
    <t>20.8.1.3.2 Casualty peer support</t>
  </si>
  <si>
    <t>20.8.1.3.3 &lt;20.8.2.3.2 Benefits for the ill and injured&gt;</t>
  </si>
  <si>
    <t>20.8.2.3.1 Death benefits</t>
  </si>
  <si>
    <t>20.8.2.3.2 Benefits for the ill and injured</t>
  </si>
  <si>
    <t>20.8.4.1 &lt;9.2.7 Military education and training establishments&gt;</t>
  </si>
  <si>
    <t>20.8.4.2 Basic training</t>
  </si>
  <si>
    <t>20.8.4.3 Professional development</t>
  </si>
  <si>
    <t>20.8.4.4 International education and training</t>
  </si>
  <si>
    <t>20.8.4.5 Reimbursements and allowances</t>
  </si>
  <si>
    <t>20.8.1.3 Services de soutiens aux blessés</t>
  </si>
  <si>
    <t>20.8.1.3.1 Services de funérailles et d'inhumation</t>
  </si>
  <si>
    <t>20.8.1.3.2 Soutien par les pairs aux blessés</t>
  </si>
  <si>
    <t>20.8.1.3.3 &lt;20.8.2.3.2 Prestations pour les militaires malades ou blessés&gt;</t>
  </si>
  <si>
    <t>20.8.2.3.1 Prestations de décès du personnel</t>
  </si>
  <si>
    <t>20.8.2.3.2 Prestations pour les militaires malades ou blessés</t>
  </si>
  <si>
    <t>20.8.4.1 &lt;9.2.7 Établissements d'instruction et d'éducation militaires&gt;</t>
  </si>
  <si>
    <t>20.8.4.2 Instruction de base</t>
  </si>
  <si>
    <t>20.8.4.3 Perfectionnement professionnel</t>
  </si>
  <si>
    <t>20.8.4.4 Éducation et instruction à l'étranger</t>
  </si>
  <si>
    <t>20.8.4.5 Remboursements et allocations</t>
  </si>
  <si>
    <t>https://www.canada.ca/en/government/publicservice/benefitsmilitary/health-support/casualty-support.html</t>
  </si>
  <si>
    <t>https://www.canada.ca/fr/gouvernement/fonctionpublique/avantagesmilitaires/sante-soutien/soutien-blesses.html</t>
  </si>
  <si>
    <t>https://www.canada.ca/en/government/publicservice/benefitsmilitary/health-support/casualty-support/funeral-burial-services.html</t>
  </si>
  <si>
    <t>https://www.canada.ca/fr/gouvernement/fonctionpublique/avantagesmilitaires/sante-soutien/soutien-blesses/services-funerailles-inhumation.html</t>
  </si>
  <si>
    <t>https://www.canada.ca/en/government/publicservice/benefitsmilitary/health-support/casualty-support/peer-support.html</t>
  </si>
  <si>
    <t>https://www.canada.ca/fr/gouvernement/fonctionpublique/avantagesmilitaires/sante-soutien/soutien-blesses/soutien-pairs.html</t>
  </si>
  <si>
    <t>https://www.canada.ca/en/department-national-defence/services/military-benefits/benefits-ill-injured.html</t>
  </si>
  <si>
    <t>https://www.canada.ca/fr/ministere-defense-nationale/services/prestations-personnel-militaire/prestations-militaires-malades-blesses/prestation-modification-vehicule.html</t>
  </si>
  <si>
    <t>https://www.canada.ca/en/department-national-defence/services/military-benefits.html</t>
  </si>
  <si>
    <t>https://www.canada.ca/fr/ministere-defense-nationale/services/prestations-personnel-militaire.html</t>
  </si>
  <si>
    <t>https://www.canada.ca/en/department-national-defence/services/military-benefits/military-death-benefits.html</t>
  </si>
  <si>
    <t>https://www.canada.ca/fr/ministere-defense-nationale/services/prestations-personnel-militaire/prestations-deces-personnel.html</t>
  </si>
  <si>
    <t>https://www.canada.ca/en/government/publicservice/benefitsmilitary/education-training/basic-training.html</t>
  </si>
  <si>
    <t>https://www.canada.ca/fr/gouvernement/fonctionpublique/avantagesmilitaires/education-formation/instruction-de-base.html</t>
  </si>
  <si>
    <t>https://www.canada.ca/en/government/publicservice/benefitsmilitary/education-training/professional-development.html</t>
  </si>
  <si>
    <t>https://www.canada.ca/fr/gouvernement/fonctionpublique/avantagesmilitaires/education-formation/perfectionnement-professionnel.html</t>
  </si>
  <si>
    <t>https://www.canada.ca/en/government/publicservice/benefitsmilitary/education-training/international-education-training.html</t>
  </si>
  <si>
    <t>https://www.canada.ca/fr/gouvernement/fonctionpublique/avantagesmilitaires/education-formation/education-formation-internationales.html</t>
  </si>
  <si>
    <t>https://www.canada.ca/en/government/publicservice/benefitsmilitary/education-training/reimbursements-allowances.html</t>
  </si>
  <si>
    <t>https://www.canada.ca/fr/gouvernement/fonctionpublique/avantagesmilitaires/education-formation/remboursement-indemnites.html</t>
  </si>
  <si>
    <t>2.2.3 Programme pilote d'immigration au Canada atlantique</t>
  </si>
  <si>
    <t>5.2.10 Épargne-études</t>
  </si>
  <si>
    <t>6.3.3.2.1.1 Obtenir du cannabis d'un producteur autorisé</t>
  </si>
  <si>
    <t>6.3.3.2.1.2 Production de cannabis pour vos propres fins médicales</t>
  </si>
  <si>
    <t>3.2 Assistance à l'étranger</t>
  </si>
  <si>
    <t>20.7.1 Prévention et résolution du harcèlement</t>
  </si>
  <si>
    <t>11.3.3 Prévention et atténuation des catastrophes</t>
  </si>
  <si>
    <t>20.8.1 Services de santé, de soutien et d'aide aux blessés</t>
  </si>
  <si>
    <t>Canada.ca topic tree controlled vocabulary/Vocabulaire contrôlé de l'arborescence thématique de Canada.ca - v3.4 (11/21/2017)</t>
  </si>
  <si>
    <t>New topic/Nouveau sujet</t>
  </si>
  <si>
    <t>Edit topic title/Modifier titre du sujet</t>
  </si>
  <si>
    <t>Move topic/Déplacer sujet</t>
  </si>
  <si>
    <t>Delete topic/Supprimer sujet</t>
  </si>
  <si>
    <t>New crosslink/Nouveau lien croisé</t>
  </si>
  <si>
    <t>Delete crosslink/Supprimer lien croisé</t>
  </si>
  <si>
    <t>4.6.1.7 &lt;4.13 Insolvency for business&gt;</t>
  </si>
  <si>
    <t>4.6.1.7 &lt;4.13 Insolvabilité pour les entreprises&gt;</t>
  </si>
  <si>
    <t>4.11.1.1 &lt;4.13 Insolvency for business&gt;</t>
  </si>
  <si>
    <t>4.11.8.1 &lt;4.13 Insolvency for business&gt;</t>
  </si>
  <si>
    <t>4.13 Insolvency for business</t>
  </si>
  <si>
    <t>4.13 Insolvabilité pour les entreprises</t>
  </si>
  <si>
    <t>4.11.8.1 &lt;4.13 Insolvabilité pour les entreprises&gt;</t>
  </si>
  <si>
    <t>4.11.1.1 &lt;4.13 Insolvabilité pour les entreprises&gt;</t>
  </si>
  <si>
    <t>14.2.1 Managing debt</t>
  </si>
  <si>
    <t>14.8 Insolvency</t>
  </si>
  <si>
    <t>14.2.1 Gérer ses dettes</t>
  </si>
  <si>
    <t>14.8 Insolvabilité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</si>
</sst>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5" borderId="0" xfId="0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5" borderId="0" xfId="0" applyFont="1" applyFill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11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/>
    </xf>
    <xf numFmtId="0" fontId="5" fillId="12" borderId="0" xfId="0" applyFont="1" applyFill="1"/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Alignment="1">
      <alignment vertical="center"/>
    </xf>
    <xf numFmtId="0" fontId="0" fillId="0" borderId="0" xfId="0" applyFont="1" applyFill="1" applyAlignment="1"/>
    <xf numFmtId="0" fontId="7" fillId="0" borderId="0" xfId="2" applyAlignment="1">
      <alignment horizontal="left"/>
    </xf>
    <xf numFmtId="0" fontId="7" fillId="0" borderId="0" xfId="2" applyFill="1" applyAlignment="1">
      <alignment vertical="top"/>
    </xf>
    <xf numFmtId="0" fontId="7" fillId="0" borderId="0" xfId="2" applyNumberFormat="1" applyFill="1" applyAlignment="1">
      <alignment horizontal="left"/>
    </xf>
    <xf numFmtId="0" fontId="7" fillId="0" borderId="0" xfId="2" applyNumberFormat="1" applyFill="1" applyAlignment="1"/>
    <xf numFmtId="0" fontId="2" fillId="0" borderId="0" xfId="0" applyFont="1" applyAlignment="1">
      <alignment horizontal="left" wrapText="1"/>
    </xf>
    <xf numFmtId="0" fontId="7" fillId="0" borderId="0" xfId="2"/>
    <xf numFmtId="0" fontId="7" fillId="0" borderId="0" xfId="2" applyFill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ill="1" applyAlignment="1"/>
    <xf numFmtId="0" fontId="7" fillId="0" borderId="0" xfId="2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13" borderId="0" xfId="0" applyFont="1" applyFill="1" applyBorder="1" applyAlignment="1">
      <alignment vertical="top"/>
    </xf>
    <xf numFmtId="0" fontId="2" fillId="13" borderId="0" xfId="0" applyFont="1" applyFill="1" applyBorder="1" applyAlignment="1">
      <alignment vertical="top"/>
    </xf>
    <xf numFmtId="0" fontId="7" fillId="13" borderId="0" xfId="2" applyFill="1" applyBorder="1" applyAlignment="1">
      <alignment vertical="top"/>
    </xf>
    <xf numFmtId="0" fontId="0" fillId="14" borderId="0" xfId="0" applyFont="1" applyFill="1" applyBorder="1" applyAlignment="1">
      <alignment vertical="top"/>
    </xf>
    <xf numFmtId="0" fontId="2" fillId="15" borderId="0" xfId="0" applyFont="1" applyFill="1" applyAlignment="1">
      <alignment horizontal="left"/>
    </xf>
    <xf numFmtId="0" fontId="0" fillId="15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0" xfId="2" applyAlignment="1">
      <alignment horizontal="left"/>
    </xf>
    <xf numFmtId="0" fontId="8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ill="1"/>
    <xf numFmtId="0" fontId="11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0" xfId="2" applyAlignment="1">
      <alignment horizontal="left"/>
    </xf>
    <xf numFmtId="0" fontId="0" fillId="0" borderId="0" xfId="0" applyFont="1"/>
    <xf numFmtId="0" fontId="7" fillId="0" borderId="0" xfId="2" applyFill="1" applyAlignment="1">
      <alignment horizontal="left"/>
    </xf>
    <xf numFmtId="0" fontId="7" fillId="0" borderId="0" xfId="2" applyFont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Alignment="1">
      <alignment horizontal="left"/>
    </xf>
    <xf numFmtId="0" fontId="7" fillId="13" borderId="0" xfId="2" applyFill="1" applyBorder="1" applyAlignment="1"/>
    <xf numFmtId="0" fontId="0" fillId="0" borderId="0" xfId="0" applyFont="1" applyFill="1"/>
    <xf numFmtId="0" fontId="7" fillId="0" borderId="0" xfId="2" applyFill="1" applyBorder="1" applyAlignment="1"/>
    <xf numFmtId="0" fontId="0" fillId="0" borderId="0" xfId="0" applyFont="1" applyBorder="1"/>
    <xf numFmtId="0" fontId="9" fillId="6" borderId="0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0" xfId="2" applyAlignment="1">
      <alignment horizontal="left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2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0" xfId="2" applyAlignment="1">
      <alignment horizontal="left"/>
    </xf>
    <xf numFmtId="0" fontId="0" fillId="0" borderId="1" xfId="0" applyBorder="1" applyAlignment="1">
      <alignment horizontal="left"/>
    </xf>
    <xf numFmtId="0" fontId="8" fillId="4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/>
    </xf>
    <xf numFmtId="0" fontId="7" fillId="0" borderId="0" xfId="2" applyAlignment="1">
      <alignment horizontal="left"/>
    </xf>
    <xf numFmtId="0" fontId="7" fillId="0" borderId="0" xfId="2" applyFill="1" applyAlignment="1">
      <alignment horizontal="left"/>
    </xf>
    <xf numFmtId="0" fontId="0" fillId="0" borderId="1" xfId="0" applyBorder="1" applyAlignment="1">
      <alignment horizontal="left"/>
    </xf>
    <xf numFmtId="0" fontId="0" fillId="13" borderId="0" xfId="0" applyFont="1" applyFill="1" applyBorder="1" applyAlignment="1">
      <alignment vertical="top"/>
    </xf>
    <xf numFmtId="0" fontId="0" fillId="13" borderId="0" xfId="0" applyFill="1" applyAlignment="1">
      <alignment horizontal="left"/>
    </xf>
    <xf numFmtId="0" fontId="9" fillId="0" borderId="0" xfId="0" applyFont="1" applyFill="1" applyBorder="1" applyAlignment="1">
      <alignment vertical="top"/>
    </xf>
    <xf numFmtId="0" fontId="4" fillId="5" borderId="0" xfId="0" applyFont="1" applyFill="1" applyAlignment="1">
      <alignment horizontal="center"/>
    </xf>
  </cellXfs>
  <cellStyles count="4">
    <cellStyle name="Hyperlink" xfId="2" builtinId="8"/>
    <cellStyle name="Hyperlink 2 3" xfId="3"/>
    <cellStyle name="Normal" xfId="0" builtinId="0"/>
    <cellStyle name="Percent" xfId="1" builtinId="5"/>
  </cellStyles>
  <dxfs count="260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Number of Topics by Theme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38504063803618"/>
          <c:y val="7.6577434903153108E-2"/>
          <c:w val="0.82444748754231811"/>
          <c:h val="0.64215903329932167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Summary!$A$3:$A$19</c:f>
              <c:strCache>
                <c:ptCount val="17"/>
                <c:pt idx="0">
                  <c:v>1.0 Jobs and the workplace</c:v>
                </c:pt>
                <c:pt idx="1">
                  <c:v>2.0 Immigration and citizenship</c:v>
                </c:pt>
                <c:pt idx="2">
                  <c:v>3.0 Travel and tourism</c:v>
                </c:pt>
                <c:pt idx="3">
                  <c:v>4.0 Business and industry</c:v>
                </c:pt>
                <c:pt idx="4">
                  <c:v>5.0 Benefits</c:v>
                </c:pt>
                <c:pt idx="5">
                  <c:v>6.0 Health</c:v>
                </c:pt>
                <c:pt idx="6">
                  <c:v>7.0 Taxes</c:v>
                </c:pt>
                <c:pt idx="7">
                  <c:v>8.0 Environment and natural resources</c:v>
                </c:pt>
                <c:pt idx="8">
                  <c:v>9.0 National security and defence</c:v>
                </c:pt>
                <c:pt idx="9">
                  <c:v>10.0 Culture, history and sport</c:v>
                </c:pt>
                <c:pt idx="10">
                  <c:v>11.0 Policing, justice and emergencies</c:v>
                </c:pt>
                <c:pt idx="11">
                  <c:v>12.0 Transport and infrastructure</c:v>
                </c:pt>
                <c:pt idx="12">
                  <c:v>13.0 Canada and the world</c:v>
                </c:pt>
                <c:pt idx="13">
                  <c:v>14.0 Money and finances</c:v>
                </c:pt>
                <c:pt idx="14">
                  <c:v>15.0 Science and innovation</c:v>
                </c:pt>
                <c:pt idx="15">
                  <c:v>16.0 How government works</c:v>
                </c:pt>
                <c:pt idx="16">
                  <c:v>20.0 Public Service and Military</c:v>
                </c:pt>
              </c:strCache>
            </c:strRef>
          </c:cat>
          <c:val>
            <c:numRef>
              <c:f>Summary!$B$3:$B$19</c:f>
              <c:numCache>
                <c:formatCode>General</c:formatCode>
                <c:ptCount val="1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D-40AA-AED1-D97FE2012C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350080"/>
        <c:axId val="192393984"/>
        <c:axId val="0"/>
      </c:bar3DChart>
      <c:catAx>
        <c:axId val="1923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93984"/>
        <c:crosses val="autoZero"/>
        <c:auto val="1"/>
        <c:lblAlgn val="ctr"/>
        <c:lblOffset val="100"/>
        <c:noMultiLvlLbl val="0"/>
      </c:catAx>
      <c:valAx>
        <c:axId val="1923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Topics by Level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Number of Topics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1st level</c:v>
              </c:pt>
              <c:pt idx="1">
                <c:v>2nd level</c:v>
              </c:pt>
              <c:pt idx="2">
                <c:v>3rd level</c:v>
              </c:pt>
              <c:pt idx="3">
                <c:v>4th level</c:v>
              </c:pt>
              <c:pt idx="4">
                <c:v>5th level</c:v>
              </c:pt>
              <c:pt idx="5">
                <c:v>6th level</c:v>
              </c:pt>
            </c:strLit>
          </c:cat>
          <c:val>
            <c:numLit>
              <c:formatCode>General</c:formatCode>
              <c:ptCount val="6"/>
              <c:pt idx="0">
                <c:v>145</c:v>
              </c:pt>
              <c:pt idx="1">
                <c:v>675</c:v>
              </c:pt>
              <c:pt idx="2">
                <c:v>551</c:v>
              </c:pt>
              <c:pt idx="3">
                <c:v>196</c:v>
              </c:pt>
              <c:pt idx="4">
                <c:v>32</c:v>
              </c:pt>
              <c:pt idx="5">
                <c:v>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C5-447D-A8CF-9AE71D3D82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942080"/>
        <c:axId val="192944768"/>
      </c:lineChart>
      <c:catAx>
        <c:axId val="19294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944768"/>
        <c:crosses val="autoZero"/>
        <c:auto val="1"/>
        <c:lblAlgn val="ctr"/>
        <c:lblOffset val="100"/>
        <c:noMultiLvlLbl val="0"/>
      </c:catAx>
      <c:valAx>
        <c:axId val="19294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4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187363</xdr:colOff>
      <xdr:row>0</xdr:row>
      <xdr:rowOff>60063</xdr:rowOff>
    </xdr:from>
    <xdr:to>
      <xdr:col>18</xdr:col>
      <xdr:colOff>400723</xdr:colOff>
      <xdr:row>35</xdr:row>
      <xdr:rowOff>68036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177949</xdr:colOff>
      <xdr:row>22</xdr:row>
      <xdr:rowOff>52443</xdr:rowOff>
    </xdr:from>
    <xdr:to>
      <xdr:col>8</xdr:col>
      <xdr:colOff>0</xdr:colOff>
      <xdr:row>35</xdr:row>
      <xdr:rowOff>67682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carsk\AppData\Roaming\OpenText\OTEdit\EC_PROD\c24375604\Canada.ca_Information_Architecture_MASTER_v3.0_T&amp;I_change_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 tree CV"/>
      <sheetName val="Summary"/>
      <sheetName val="AEM version"/>
      <sheetName val="Institutions CV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anada.ca/fr/services/defense/fac/histoiremilitaire/histoire-patrimoine-militaires/histoire-marine-royale-canadienne/commemorations-evenements.html" TargetMode="External"/><Relationship Id="rId1827" Type="http://schemas.openxmlformats.org/officeDocument/2006/relationships/hyperlink" Target="https://www.canada.ca/en/services/environment/fishing-hunting/aquaculture/business.html" TargetMode="External"/><Relationship Id="rId21" Type="http://schemas.openxmlformats.org/officeDocument/2006/relationships/hyperlink" Target="https://www.canada.ca/en/services/policing/victims/servicesfunding.html" TargetMode="External"/><Relationship Id="rId2089" Type="http://schemas.openxmlformats.org/officeDocument/2006/relationships/hyperlink" Target="https://www.canada.ca/fr/gouvernement/fonctionpublique/avantagesmilitaires/conflits-inconduite.html" TargetMode="External"/><Relationship Id="rId170" Type="http://schemas.openxmlformats.org/officeDocument/2006/relationships/hyperlink" Target="https://www.canada.ca/fr/sante-canada/services/se-conformer-reglementation-production-medicaments-et-produits-sante.html" TargetMode="External"/><Relationship Id="rId268" Type="http://schemas.openxmlformats.org/officeDocument/2006/relationships/hyperlink" Target="https://www.canada.ca/en/health-canada/services/egg-sperm-embryo-donation.html" TargetMode="External"/><Relationship Id="rId475" Type="http://schemas.openxmlformats.org/officeDocument/2006/relationships/hyperlink" Target="https://www.canada.ca/en/services/policing/police.html" TargetMode="External"/><Relationship Id="rId682" Type="http://schemas.openxmlformats.org/officeDocument/2006/relationships/hyperlink" Target="https://www.canada.ca/en/services/science/sciencesubjects/earthscience.html" TargetMode="External"/><Relationship Id="rId128" Type="http://schemas.openxmlformats.org/officeDocument/2006/relationships/hyperlink" Target="https://www.canada.ca/fr/sante-canada/sujets/importation-et-exportation-aliments.html" TargetMode="External"/><Relationship Id="rId335" Type="http://schemas.openxmlformats.org/officeDocument/2006/relationships/hyperlink" Target="https://www.canada.ca/en/public-health/services/suicide-prevention.html" TargetMode="External"/><Relationship Id="rId542" Type="http://schemas.openxmlformats.org/officeDocument/2006/relationships/hyperlink" Target="https://www.canada.ca/en/services/policing/corrections.html" TargetMode="External"/><Relationship Id="rId987" Type="http://schemas.openxmlformats.org/officeDocument/2006/relationships/hyperlink" Target="https://www.canada.ca/fr/services/emplois/formation/etudiants.html" TargetMode="External"/><Relationship Id="rId1172" Type="http://schemas.openxmlformats.org/officeDocument/2006/relationships/hyperlink" Target="https://www.canada.ca/fr/services/entreprises/impots.html" TargetMode="External"/><Relationship Id="rId2016" Type="http://schemas.openxmlformats.org/officeDocument/2006/relationships/hyperlink" Target="http://www.cic.gc.ca/english/citizenship/renounce.asp" TargetMode="External"/><Relationship Id="rId402" Type="http://schemas.openxmlformats.org/officeDocument/2006/relationships/hyperlink" Target="https://www.canada.ca/fr/sante-canada/services/qualite-soins/securite-patients.html" TargetMode="External"/><Relationship Id="rId847" Type="http://schemas.openxmlformats.org/officeDocument/2006/relationships/hyperlink" Target="https://www.canada.ca/fr/services/impots/prestations-pour-enfants-et-familles.html" TargetMode="External"/><Relationship Id="rId1032" Type="http://schemas.openxmlformats.org/officeDocument/2006/relationships/hyperlink" Target="https://www.canada.ca/fr/services/prestations/etudes/bourses.html" TargetMode="External"/><Relationship Id="rId1477" Type="http://schemas.openxmlformats.org/officeDocument/2006/relationships/hyperlink" Target="https://www.canada.ca/en/services/defence/caf/operations/dart.html" TargetMode="External"/><Relationship Id="rId1684" Type="http://schemas.openxmlformats.org/officeDocument/2006/relationships/hyperlink" Target="https://www.canada.ca/fr/services/culture/identite-canadienne-societe/monarchie-couronne/famille-royale.html" TargetMode="External"/><Relationship Id="rId1891" Type="http://schemas.openxmlformats.org/officeDocument/2006/relationships/hyperlink" Target="https://www.canada.ca/en/services/transport/air/licensing-pilots-crew.html" TargetMode="External"/><Relationship Id="rId707" Type="http://schemas.openxmlformats.org/officeDocument/2006/relationships/hyperlink" Target="https://www.canada.ca/en/services/science/scientistsdirectory.html" TargetMode="External"/><Relationship Id="rId914" Type="http://schemas.openxmlformats.org/officeDocument/2006/relationships/hyperlink" Target="https://www.canada.ca/en/services/policing/police/crime-and-crime-prevention/firearm-drug-tobacco.html" TargetMode="External"/><Relationship Id="rId1337" Type="http://schemas.openxmlformats.org/officeDocument/2006/relationships/hyperlink" Target="https://www.canada.ca/fr/gouvernement/systeme/lois.html" TargetMode="External"/><Relationship Id="rId1544" Type="http://schemas.openxmlformats.org/officeDocument/2006/relationships/hyperlink" Target="https://www.canada.ca/en/services/defence/caf/militaryhistory/remembrance/records-fallen-canadians.html" TargetMode="External"/><Relationship Id="rId1751" Type="http://schemas.openxmlformats.org/officeDocument/2006/relationships/hyperlink" Target="https://www.canada.ca/en/services/culture/history-heritage/movable-cultural-property.html" TargetMode="External"/><Relationship Id="rId1989" Type="http://schemas.openxmlformats.org/officeDocument/2006/relationships/hyperlink" Target="http://www.cic.gc.ca/english/work/permit.asp" TargetMode="External"/><Relationship Id="rId43" Type="http://schemas.openxmlformats.org/officeDocument/2006/relationships/hyperlink" Target="https://www.canada.ca/fr/services/sante/securite-et-risque-pour-sante.html" TargetMode="External"/><Relationship Id="rId1404" Type="http://schemas.openxmlformats.org/officeDocument/2006/relationships/hyperlink" Target="https://www.canada.ca/fr/services/defense/cybersecurite.html" TargetMode="External"/><Relationship Id="rId1611" Type="http://schemas.openxmlformats.org/officeDocument/2006/relationships/hyperlink" Target="https://www.canada.ca/en/services/culture/events-celebrations-commemorations/funding.html" TargetMode="External"/><Relationship Id="rId1849" Type="http://schemas.openxmlformats.org/officeDocument/2006/relationships/hyperlink" Target="https://www.canada.ca/en/services/environment/wildlife-plants-species/wildlife-habitat-conservation.html" TargetMode="External"/><Relationship Id="rId192" Type="http://schemas.openxmlformats.org/officeDocument/2006/relationships/hyperlink" Target="https://www.canada.ca/en/public-health/services/diseases/cyclosporiasis-cyclospora.html" TargetMode="External"/><Relationship Id="rId1709" Type="http://schemas.openxmlformats.org/officeDocument/2006/relationships/hyperlink" Target="https://www.canada.ca/en/services/culture/cultural-attractions/museums-galleries.html" TargetMode="External"/><Relationship Id="rId1916" Type="http://schemas.openxmlformats.org/officeDocument/2006/relationships/hyperlink" Target="https://www.canada.ca/en/services/transport/rail/operating-federal-railway/obtaining-certificates-operating-railway.html" TargetMode="External"/><Relationship Id="rId497" Type="http://schemas.openxmlformats.org/officeDocument/2006/relationships/hyperlink" Target="https://www.canada.ca/fr/services/police/servicespolice/crime-prevention-du-crime/crime-violent.html" TargetMode="External"/><Relationship Id="rId2080" Type="http://schemas.openxmlformats.org/officeDocument/2006/relationships/hyperlink" Target="https://www.canada.ca/fr/services/prestations/etudes.html" TargetMode="External"/><Relationship Id="rId357" Type="http://schemas.openxmlformats.org/officeDocument/2006/relationships/hyperlink" Target="https://www.canada.ca/en/health-canada/services/non-insured-health-benefits-first-nations-inuit.html" TargetMode="External"/><Relationship Id="rId1194" Type="http://schemas.openxmlformats.org/officeDocument/2006/relationships/hyperlink" Target="https://www.canada.ca/fr/services/entreprises/commerce/negociations-accords.html" TargetMode="External"/><Relationship Id="rId2038" Type="http://schemas.openxmlformats.org/officeDocument/2006/relationships/hyperlink" Target="http://www.cic.gc.ca/english/information/protection/fraud/index.asp" TargetMode="External"/><Relationship Id="rId217" Type="http://schemas.openxmlformats.org/officeDocument/2006/relationships/hyperlink" Target="https://www.canada.ca/fr/sante-publique/services/maladies/hepatite-e.html" TargetMode="External"/><Relationship Id="rId564" Type="http://schemas.openxmlformats.org/officeDocument/2006/relationships/hyperlink" Target="https://www.canada.ca/fr/commission-liberations-conditionnelles/services/commissaires.html" TargetMode="External"/><Relationship Id="rId771" Type="http://schemas.openxmlformats.org/officeDocument/2006/relationships/hyperlink" Target="http://www.cic.gc.ca/english/passport/child/index.asp" TargetMode="External"/><Relationship Id="rId869" Type="http://schemas.openxmlformats.org/officeDocument/2006/relationships/hyperlink" Target="http://international.gc.ca/world-monde/offices-bureaux/index.aspx?lang=fra" TargetMode="External"/><Relationship Id="rId1499" Type="http://schemas.openxmlformats.org/officeDocument/2006/relationships/hyperlink" Target="https://www.canada.ca/fr/services/defense/fac/envedette/cf-18-equipe-demo.html" TargetMode="External"/><Relationship Id="rId424" Type="http://schemas.openxmlformats.org/officeDocument/2006/relationships/hyperlink" Target="https://www.canada.ca/fr/services/sante/determinants-sante.html" TargetMode="External"/><Relationship Id="rId631" Type="http://schemas.openxmlformats.org/officeDocument/2006/relationships/hyperlink" Target="https://www.canada.ca/fr/services/finance/dettes.html" TargetMode="External"/><Relationship Id="rId729" Type="http://schemas.openxmlformats.org/officeDocument/2006/relationships/hyperlink" Target="https://www.canada.ca/fr/services/science/themesscientifiques/scienceoceanslacseau/contaminantsmarins.html" TargetMode="External"/><Relationship Id="rId1054" Type="http://schemas.openxmlformats.org/officeDocument/2006/relationships/hyperlink" Target="https://www.canada.ca/en/services/benefits.html" TargetMode="External"/><Relationship Id="rId1261" Type="http://schemas.openxmlformats.org/officeDocument/2006/relationships/hyperlink" Target="https://www.canada.ca/fr/services/entreprises/pi/tci.html" TargetMode="External"/><Relationship Id="rId1359" Type="http://schemas.openxmlformats.org/officeDocument/2006/relationships/hyperlink" Target="https://www.canada.ca/en/government/publicservice/modernizing.html" TargetMode="External"/><Relationship Id="rId936" Type="http://schemas.openxmlformats.org/officeDocument/2006/relationships/hyperlink" Target="http://international.gc.ca/world-monde/aid-aide/international_assistance_review-examen_aide_international.aspx?lang=fra" TargetMode="External"/><Relationship Id="rId1121" Type="http://schemas.openxmlformats.org/officeDocument/2006/relationships/hyperlink" Target="https://www.canada.ca/en/services/business/permits/standards.html" TargetMode="External"/><Relationship Id="rId1219" Type="http://schemas.openxmlformats.org/officeDocument/2006/relationships/hyperlink" Target="https://www.canada.ca/fr/services/entreprises/faillites.html" TargetMode="External"/><Relationship Id="rId1566" Type="http://schemas.openxmlformats.org/officeDocument/2006/relationships/hyperlink" Target="https://www.canada.ca/fr/services/defense/achat-mise-a-niveau-equipement-defense/equipement-mer.html" TargetMode="External"/><Relationship Id="rId1773" Type="http://schemas.openxmlformats.org/officeDocument/2006/relationships/hyperlink" Target="https://www.canada.ca/fr/services/environnement/meteo/conditionsdangereuses.html" TargetMode="External"/><Relationship Id="rId1980" Type="http://schemas.openxmlformats.org/officeDocument/2006/relationships/hyperlink" Target="http://www.cic.gc.ca/english/visit/supervisa.asp" TargetMode="External"/><Relationship Id="rId65" Type="http://schemas.openxmlformats.org/officeDocument/2006/relationships/hyperlink" Target="https://www.canada.ca/en/public-health/topics/education-awareness-tools-violence-abuse.html" TargetMode="External"/><Relationship Id="rId1426" Type="http://schemas.openxmlformats.org/officeDocument/2006/relationships/hyperlink" Target="https://www.canada.ca/en/services/defence/caf/militaryhistory/wars-operations/wwi/archival-records.html" TargetMode="External"/><Relationship Id="rId1633" Type="http://schemas.openxmlformats.org/officeDocument/2006/relationships/hyperlink" Target="https://www.canada.ca/en/services/culture/cultural-attractions/museums-galleries/funding.html" TargetMode="External"/><Relationship Id="rId1840" Type="http://schemas.openxmlformats.org/officeDocument/2006/relationships/hyperlink" Target="https://www.canada.ca/en/services/environment/wildlife-plants-species/invasive-species.html" TargetMode="External"/><Relationship Id="rId1700" Type="http://schemas.openxmlformats.org/officeDocument/2006/relationships/hyperlink" Target="https://www.canada.ca/fr/services/culture/histoire-patrimoine/museologie-conservation/preservation-conservation.html" TargetMode="External"/><Relationship Id="rId1938" Type="http://schemas.openxmlformats.org/officeDocument/2006/relationships/hyperlink" Target="https://www.canada.ca/fr/services/transport/maritime/permisbateaux.html" TargetMode="External"/><Relationship Id="rId281" Type="http://schemas.openxmlformats.org/officeDocument/2006/relationships/hyperlink" Target="https://www.canada.ca/fr/sante-publique/services/grossesse-chez-femmes-premieres-nations-et-femmes-inuits.html" TargetMode="External"/><Relationship Id="rId141" Type="http://schemas.openxmlformats.org/officeDocument/2006/relationships/hyperlink" Target="https://www.canada.ca/fr/sante-canada/services/science-nutrition-et-recherche.html" TargetMode="External"/><Relationship Id="rId379" Type="http://schemas.openxmlformats.org/officeDocument/2006/relationships/hyperlink" Target="https://www.canada.ca/en/health-canada/services/nursing-careers/living-remote-or-isolated-community/firsthand-experiences-nurses-living-remote-or-isolated-communities.html" TargetMode="External"/><Relationship Id="rId586" Type="http://schemas.openxmlformats.org/officeDocument/2006/relationships/hyperlink" Target="https://www.canada.ca/en/services/finance.html" TargetMode="External"/><Relationship Id="rId793" Type="http://schemas.openxmlformats.org/officeDocument/2006/relationships/hyperlink" Target="http://www.cic.gc.ca/english/passport/officialtravel/official-regular-passport.asp" TargetMode="External"/><Relationship Id="rId7" Type="http://schemas.openxmlformats.org/officeDocument/2006/relationships/hyperlink" Target="https://www.canada.ca/en/services/benefits/audience/indigenous.html" TargetMode="External"/><Relationship Id="rId239" Type="http://schemas.openxmlformats.org/officeDocument/2006/relationships/hyperlink" Target="https://www.canada.ca/fr/sante-publique/services/maladies/tuberculose.html" TargetMode="External"/><Relationship Id="rId446" Type="http://schemas.openxmlformats.org/officeDocument/2006/relationships/hyperlink" Target="https://www.canada.ca/fr/sante-canada/services/articles-sport-et-athletisme.html" TargetMode="External"/><Relationship Id="rId653" Type="http://schemas.openxmlformats.org/officeDocument/2006/relationships/hyperlink" Target="https://www.canada.ca/fr/services/entreprises/subventions.html" TargetMode="External"/><Relationship Id="rId1076" Type="http://schemas.openxmlformats.org/officeDocument/2006/relationships/hyperlink" Target="https://www.canada.ca/en/services/business/trade/investcanada.html" TargetMode="External"/><Relationship Id="rId1283" Type="http://schemas.openxmlformats.org/officeDocument/2006/relationships/hyperlink" Target="https://www.canada.ca/fr/services/entreprises.html" TargetMode="External"/><Relationship Id="rId1490" Type="http://schemas.openxmlformats.org/officeDocument/2006/relationships/hyperlink" Target="https://www.canada.ca/en/services/defence/caf/showcasing.html" TargetMode="External"/><Relationship Id="rId306" Type="http://schemas.openxmlformats.org/officeDocument/2006/relationships/hyperlink" Target="https://www.canada.ca/fr/sante-canada/services/tabagisme-et-tabac/eviter-fumee-secondaire/exposition-fumee-secondaire-pendant-grossesse.html" TargetMode="External"/><Relationship Id="rId860" Type="http://schemas.openxmlformats.org/officeDocument/2006/relationships/hyperlink" Target="http://international.gc.ca/world-monde/offices-bureaux/index.aspx?lang=eng" TargetMode="External"/><Relationship Id="rId958" Type="http://schemas.openxmlformats.org/officeDocument/2006/relationships/hyperlink" Target="http://international.gc.ca/world-monde/world_issues-enjeux-mondiaux/crime-crimes.aspx?lang=fra" TargetMode="External"/><Relationship Id="rId1143" Type="http://schemas.openxmlformats.org/officeDocument/2006/relationships/hyperlink" Target="https://www.canada.ca/en/services/business/ip/trademarks.html" TargetMode="External"/><Relationship Id="rId1588" Type="http://schemas.openxmlformats.org/officeDocument/2006/relationships/hyperlink" Target="https://www.canada.ca/en/services/business/ip/copyright.html" TargetMode="External"/><Relationship Id="rId1795" Type="http://schemas.openxmlformats.org/officeDocument/2006/relationships/hyperlink" Target="https://www.canada.ca/en/services/environment/agricultural-practices.html" TargetMode="External"/><Relationship Id="rId87" Type="http://schemas.openxmlformats.org/officeDocument/2006/relationships/hyperlink" Target="https://www.canada.ca/en/health-canada/services/nutrition-different-stages-ages/infant-feeding-nutrition.html" TargetMode="External"/><Relationship Id="rId513" Type="http://schemas.openxmlformats.org/officeDocument/2006/relationships/hyperlink" Target="https://www.canada.ca/en/services/policing/justice/convictionreview.html" TargetMode="External"/><Relationship Id="rId720" Type="http://schemas.openxmlformats.org/officeDocument/2006/relationships/hyperlink" Target="https://www.canada.ca/fr/services/science/themesscientifiques/scienceagricole.html" TargetMode="External"/><Relationship Id="rId818" Type="http://schemas.openxmlformats.org/officeDocument/2006/relationships/hyperlink" Target="https://www.canada.ca/en/services/taxes/income-tax/personal-income-tax.html" TargetMode="External"/><Relationship Id="rId1350" Type="http://schemas.openxmlformats.org/officeDocument/2006/relationships/hyperlink" Target="https://www.canada.ca/en/government/publicservice.html" TargetMode="External"/><Relationship Id="rId1448" Type="http://schemas.openxmlformats.org/officeDocument/2006/relationships/hyperlink" Target="https://www.canada.ca/fr/services/defense/fac/histoiremilitaire/guerres-operations/premiere-guerre-mondiale/role-forces-armees.html" TargetMode="External"/><Relationship Id="rId1655" Type="http://schemas.openxmlformats.org/officeDocument/2006/relationships/hyperlink" Target="https://www.canada.ca/en/services/culture/canadian-identity-society/indigenous-peoples-cultures/commemorative-days.html" TargetMode="External"/><Relationship Id="rId1003" Type="http://schemas.openxmlformats.org/officeDocument/2006/relationships/hyperlink" Target="https://www.canada.ca/fr/emploi-developpement-social/services/apprentis.html" TargetMode="External"/><Relationship Id="rId1210" Type="http://schemas.openxmlformats.org/officeDocument/2006/relationships/hyperlink" Target="https://www.canada.ca/fr/services/entreprises/permis/activitessocitesreglementationfederale/permisimportationrestrictions/importation-vegetaux-semences-produits-forestiers.html" TargetMode="External"/><Relationship Id="rId1308" Type="http://schemas.openxmlformats.org/officeDocument/2006/relationships/hyperlink" Target="https://www.canada.ca/fr/services/entreprises/lancer/soutien-financement-pour-entreprise/soutienentreprise/saskatchewan.html" TargetMode="External"/><Relationship Id="rId1862" Type="http://schemas.openxmlformats.org/officeDocument/2006/relationships/hyperlink" Target="https://www.canada.ca/en/services/environment/conservation/deforestation.html" TargetMode="External"/><Relationship Id="rId1515" Type="http://schemas.openxmlformats.org/officeDocument/2006/relationships/hyperlink" Target="https://www.canada.ca/en/services/defence/caf/militaryhistory/military-history-heritage/royal-canadian-navy-history/canadian-submarine-history.html" TargetMode="External"/><Relationship Id="rId1722" Type="http://schemas.openxmlformats.org/officeDocument/2006/relationships/hyperlink" Target="https://www.canada.ca/fr/services/culture/histoire-patrimoine/patrimoine-gastronomique.html" TargetMode="External"/><Relationship Id="rId14" Type="http://schemas.openxmlformats.org/officeDocument/2006/relationships/hyperlink" Target="https://www.canada.ca/fr/services/prestations/clientele.html" TargetMode="External"/><Relationship Id="rId163" Type="http://schemas.openxmlformats.org/officeDocument/2006/relationships/hyperlink" Target="https://www.canada.ca/en/health-canada/services/inspecting-monitoring-drug-health-products/compliance-monitoring-reports.html" TargetMode="External"/><Relationship Id="rId370" Type="http://schemas.openxmlformats.org/officeDocument/2006/relationships/hyperlink" Target="https://www.canada.ca/en/health-canada/topics/health-services.html" TargetMode="External"/><Relationship Id="rId2051" Type="http://schemas.openxmlformats.org/officeDocument/2006/relationships/hyperlink" Target="http://www.cic.gc.ca/francais/refugies/aucanada/index.asp" TargetMode="External"/><Relationship Id="rId230" Type="http://schemas.openxmlformats.org/officeDocument/2006/relationships/hyperlink" Target="https://www.canada.ca/en/public-health/services/diseases/rubella.html" TargetMode="External"/><Relationship Id="rId468" Type="http://schemas.openxmlformats.org/officeDocument/2006/relationships/hyperlink" Target="https://www.canada.ca/en/public-health/services/diseases.html" TargetMode="External"/><Relationship Id="rId675" Type="http://schemas.openxmlformats.org/officeDocument/2006/relationships/hyperlink" Target="https://www.canada.ca/en/services/science/sciencesubjects/oceanlakewaterscience.html" TargetMode="External"/><Relationship Id="rId882" Type="http://schemas.openxmlformats.org/officeDocument/2006/relationships/hyperlink" Target="http://international.gc.ca/world-monde/aid-aide/children-enfants.aspx?lang=fra" TargetMode="External"/><Relationship Id="rId1098" Type="http://schemas.openxmlformats.org/officeDocument/2006/relationships/hyperlink" Target="https://www.canada.ca/en/services/business/permits/federallyregulatedbusinessactivities/importpermitsrestrictions/vehicles-automotive-product-imports.html" TargetMode="External"/><Relationship Id="rId328" Type="http://schemas.openxmlformats.org/officeDocument/2006/relationships/hyperlink" Target="https://www.canada.ca/en/public-health/services/sexual-health.html" TargetMode="External"/><Relationship Id="rId535" Type="http://schemas.openxmlformats.org/officeDocument/2006/relationships/hyperlink" Target="https://www.canada.ca/fr/services/police/urgences/chimiques.html" TargetMode="External"/><Relationship Id="rId742" Type="http://schemas.openxmlformats.org/officeDocument/2006/relationships/hyperlink" Target="https://www.canada.ca/fr/services/science/themesscientifiques/sciencemateriauxfabricationconstruction.html" TargetMode="External"/><Relationship Id="rId1165" Type="http://schemas.openxmlformats.org/officeDocument/2006/relationships/hyperlink" Target="https://www.canada.ca/en/services/business/bankruptcy.html" TargetMode="External"/><Relationship Id="rId1372" Type="http://schemas.openxmlformats.org/officeDocument/2006/relationships/hyperlink" Target="http://www.tpsgc-pwgsc.gc.ca/fac-caf/accueil-home-eng.html" TargetMode="External"/><Relationship Id="rId2009" Type="http://schemas.openxmlformats.org/officeDocument/2006/relationships/hyperlink" Target="http://www.cic.gc.ca/english/citizenship/become.asp" TargetMode="External"/><Relationship Id="rId602" Type="http://schemas.openxmlformats.org/officeDocument/2006/relationships/hyperlink" Target="https://www.canada.ca/en/financial-consumer-agency/services/credit-cards.html" TargetMode="External"/><Relationship Id="rId1025" Type="http://schemas.openxmlformats.org/officeDocument/2006/relationships/hyperlink" Target="https://www.canada.ca/fr/services/prestations/handicap.html" TargetMode="External"/><Relationship Id="rId1232" Type="http://schemas.openxmlformats.org/officeDocument/2006/relationships/hyperlink" Target="https://www.canada.ca/fr/services/entreprises/permis/secteursindustriereglementationfederale/regleservicesfinanciers/declarationopfinancieres.html" TargetMode="External"/><Relationship Id="rId1677" Type="http://schemas.openxmlformats.org/officeDocument/2006/relationships/hyperlink" Target="https://www.canada.ca/en/services/culture/history-heritage/genealogy-family-history.html" TargetMode="External"/><Relationship Id="rId1884" Type="http://schemas.openxmlformats.org/officeDocument/2006/relationships/hyperlink" Target="http://international.gc.ca/world-monde/index.aspx?lang=fra" TargetMode="External"/><Relationship Id="rId907" Type="http://schemas.openxmlformats.org/officeDocument/2006/relationships/hyperlink" Target="http://international.gc.ca/world-monde/international_relations-relations_internationales/partnerships_organizations-partenariats_organisations.aspx?lang=fra" TargetMode="External"/><Relationship Id="rId1537" Type="http://schemas.openxmlformats.org/officeDocument/2006/relationships/hyperlink" Target="https://www.canada.ca/en/services/defence/caf/militaryhistory/remembrance.html" TargetMode="External"/><Relationship Id="rId1744" Type="http://schemas.openxmlformats.org/officeDocument/2006/relationships/hyperlink" Target="https://www.canada.ca/fr/services/culture/programmes-culturels-jeunes/echange-leadership.html" TargetMode="External"/><Relationship Id="rId1951" Type="http://schemas.openxmlformats.org/officeDocument/2006/relationships/hyperlink" Target="https://www.canada.ca/fr/services/transport/maritime/inspection-certification-batiments/inspection-certification-obligatoire-batiments-commerciaux.html" TargetMode="External"/><Relationship Id="rId36" Type="http://schemas.openxmlformats.org/officeDocument/2006/relationships/hyperlink" Target="https://www.canada.ca/en/health-canada/services/consumer-radiation.html" TargetMode="External"/><Relationship Id="rId1604" Type="http://schemas.openxmlformats.org/officeDocument/2006/relationships/hyperlink" Target="https://www.canada.ca/fr/services/culture/evenements-celebrations-commemorations/evenements-majeurs-celebrations.html" TargetMode="External"/><Relationship Id="rId185" Type="http://schemas.openxmlformats.org/officeDocument/2006/relationships/hyperlink" Target="https://www.canada.ca/en/health-canada/services/airborne-allergies.html" TargetMode="External"/><Relationship Id="rId1811" Type="http://schemas.openxmlformats.org/officeDocument/2006/relationships/hyperlink" Target="https://www.canada.ca/fr/services/environnement/pratiques-agricoles/sol-terre.html" TargetMode="External"/><Relationship Id="rId1909" Type="http://schemas.openxmlformats.org/officeDocument/2006/relationships/hyperlink" Target="https://www.canada.ca/fr/services/transport/routier.html" TargetMode="External"/><Relationship Id="rId392" Type="http://schemas.openxmlformats.org/officeDocument/2006/relationships/hyperlink" Target="https://www.canada.ca/fr/sante-canada/services/services-sante-non-assures-pour-premieres-nations-et-inuits/administration.html" TargetMode="External"/><Relationship Id="rId697" Type="http://schemas.openxmlformats.org/officeDocument/2006/relationships/hyperlink" Target="https://www.canada.ca/en/services/science/open-data.html" TargetMode="External"/><Relationship Id="rId2073" Type="http://schemas.openxmlformats.org/officeDocument/2006/relationships/hyperlink" Target="http://www.cic.gc.ca/english/information/protection/fraud/index.asp" TargetMode="External"/><Relationship Id="rId252" Type="http://schemas.openxmlformats.org/officeDocument/2006/relationships/hyperlink" Target="https://www.canada.ca/en/health-canada/services/substance-abuse/get-help.html" TargetMode="External"/><Relationship Id="rId1187" Type="http://schemas.openxmlformats.org/officeDocument/2006/relationships/hyperlink" Target="https://www.canada.ca/fr/services/entreprises/permis/activitessocitesreglementationfederale/permisimportationrestrictions.html" TargetMode="External"/><Relationship Id="rId112" Type="http://schemas.openxmlformats.org/officeDocument/2006/relationships/hyperlink" Target="https://www.canada.ca/en/health-canada/services/food-allergies-intolerances/avoiding-allergens-food.html" TargetMode="External"/><Relationship Id="rId557" Type="http://schemas.openxmlformats.org/officeDocument/2006/relationships/hyperlink" Target="https://www.canada.ca/en/parole-board/services/board-members.html" TargetMode="External"/><Relationship Id="rId764" Type="http://schemas.openxmlformats.org/officeDocument/2006/relationships/hyperlink" Target="http://canada.pch.gc.ca/eng/1447170347175" TargetMode="External"/><Relationship Id="rId971" Type="http://schemas.openxmlformats.org/officeDocument/2006/relationships/hyperlink" Target="https://www.canada.ca/fr/services/emplois/opportunites/etudiants.html" TargetMode="External"/><Relationship Id="rId1394" Type="http://schemas.openxmlformats.org/officeDocument/2006/relationships/hyperlink" Target="https://www.canada.ca/en/services/defence/caf/operations.html" TargetMode="External"/><Relationship Id="rId1699" Type="http://schemas.openxmlformats.org/officeDocument/2006/relationships/hyperlink" Target="https://www.canada.ca/en/services/culture/history-heritage/museology-conservation/preservation-conservation.html" TargetMode="External"/><Relationship Id="rId2000" Type="http://schemas.openxmlformats.org/officeDocument/2006/relationships/hyperlink" Target="http://www.cic.gc.ca/francais/embaucher/index.asp" TargetMode="External"/><Relationship Id="rId417" Type="http://schemas.openxmlformats.org/officeDocument/2006/relationships/hyperlink" Target="https://www.canada.ca/en/health-canada/services/smoking-tobacco/smoking-tobacco-use-data.html" TargetMode="External"/><Relationship Id="rId624" Type="http://schemas.openxmlformats.org/officeDocument/2006/relationships/hyperlink" Target="https://www.canada.ca/fr/agence-consommation-matiere-financiere/services/cartes-credit.html" TargetMode="External"/><Relationship Id="rId831" Type="http://schemas.openxmlformats.org/officeDocument/2006/relationships/hyperlink" Target="https://www.canada.ca/fr/services/impots.html" TargetMode="External"/><Relationship Id="rId1047" Type="http://schemas.openxmlformats.org/officeDocument/2006/relationships/hyperlink" Target="https://www.canada.ca/en/services/benefits/education/graduate.html" TargetMode="External"/><Relationship Id="rId1254" Type="http://schemas.openxmlformats.org/officeDocument/2006/relationships/hyperlink" Target="https://www.canada.ca/fr/services/entreprises/pi.html" TargetMode="External"/><Relationship Id="rId1461" Type="http://schemas.openxmlformats.org/officeDocument/2006/relationships/hyperlink" Target="https://www.canada.ca/en/services/defence/caf/militaryhistory/militarymuseums.html" TargetMode="External"/><Relationship Id="rId929" Type="http://schemas.openxmlformats.org/officeDocument/2006/relationships/hyperlink" Target="http://international.gc.ca/world-monde/world_issues-enjeux-mondiaux/refugees-refugies.aspx?lang=fra" TargetMode="External"/><Relationship Id="rId1114" Type="http://schemas.openxmlformats.org/officeDocument/2006/relationships/hyperlink" Target="https://www.canada.ca/en/services/health/drug-health-products.html" TargetMode="External"/><Relationship Id="rId1321" Type="http://schemas.openxmlformats.org/officeDocument/2006/relationships/hyperlink" Target="https://www.canada.ca/en/government/system.html" TargetMode="External"/><Relationship Id="rId1559" Type="http://schemas.openxmlformats.org/officeDocument/2006/relationships/hyperlink" Target="https://www.canada.ca/en/services/defence/defence-equipment-purchases-upgrades/procurement-processes-announcements-strategy.html" TargetMode="External"/><Relationship Id="rId1766" Type="http://schemas.openxmlformats.org/officeDocument/2006/relationships/hyperlink" Target="https://www.canada.ca/en/services/environment/energy/fuel-energy-efficiency.html" TargetMode="External"/><Relationship Id="rId1973" Type="http://schemas.openxmlformats.org/officeDocument/2006/relationships/hyperlink" Target="http://www.cic.gc.ca/english/index.asp" TargetMode="External"/><Relationship Id="rId58" Type="http://schemas.openxmlformats.org/officeDocument/2006/relationships/hyperlink" Target="https://www.canada.ca/fr/sante-publique/sujets/que-faire-si-quelqu-que-vous-connaissez-est-victime-abus.html" TargetMode="External"/><Relationship Id="rId1419" Type="http://schemas.openxmlformats.org/officeDocument/2006/relationships/hyperlink" Target="https://www.canada.ca/en/services/defence/caf/militaryhistory/wars-operations/wwii/battles-campaigns.html" TargetMode="External"/><Relationship Id="rId1626" Type="http://schemas.openxmlformats.org/officeDocument/2006/relationships/hyperlink" Target="https://www.canada.ca/fr/services/culture/evenements-celebrations-commemorations/vivez-capitale-canada.html" TargetMode="External"/><Relationship Id="rId1833" Type="http://schemas.openxmlformats.org/officeDocument/2006/relationships/hyperlink" Target="https://www.canada.ca/en/services/environment/wildlife-plants-species.html" TargetMode="External"/><Relationship Id="rId1900" Type="http://schemas.openxmlformats.org/officeDocument/2006/relationships/hyperlink" Target="https://www.canada.ca/fr/services/transport/aerien/aptitudes-physiques-mentales-aviation.html" TargetMode="External"/><Relationship Id="rId2095" Type="http://schemas.openxmlformats.org/officeDocument/2006/relationships/hyperlink" Target="https://www.canada.ca/fr/gouvernement/fonctionpublique/avantagesmilitaires/sante-soutien/mode-vie-sain-actif/nutrition.html" TargetMode="External"/><Relationship Id="rId274" Type="http://schemas.openxmlformats.org/officeDocument/2006/relationships/hyperlink" Target="https://www.canada.ca/en/health-canada/services/smoking-tobacco/effects-smoking.html" TargetMode="External"/><Relationship Id="rId481" Type="http://schemas.openxmlformats.org/officeDocument/2006/relationships/hyperlink" Target="https://www.canada.ca/en/services/policing/police/crime-and-crime-prevention/firearm-drug-tobacco.html" TargetMode="External"/><Relationship Id="rId134" Type="http://schemas.openxmlformats.org/officeDocument/2006/relationships/hyperlink" Target="https://www.canada.ca/fr/sante-canada/sujets/analyse-et-inspection-aliments.html" TargetMode="External"/><Relationship Id="rId579" Type="http://schemas.openxmlformats.org/officeDocument/2006/relationships/hyperlink" Target="https://www.canada.ca/fr/services/police/victimes/victimesignale.html" TargetMode="External"/><Relationship Id="rId786" Type="http://schemas.openxmlformats.org/officeDocument/2006/relationships/hyperlink" Target="http://www.cic.gc.ca/francais/passeport/enfant/index.asp" TargetMode="External"/><Relationship Id="rId993" Type="http://schemas.openxmlformats.org/officeDocument/2006/relationships/hyperlink" Target="https://www.canada.ca/fr/emploi-developpement-social/programmes/normes-travail.html" TargetMode="External"/><Relationship Id="rId341" Type="http://schemas.openxmlformats.org/officeDocument/2006/relationships/hyperlink" Target="https://www.canada.ca/fr/sante-publique/services/sante-mentale-et-bien-etre-pour-tous.html" TargetMode="External"/><Relationship Id="rId439" Type="http://schemas.openxmlformats.org/officeDocument/2006/relationships/hyperlink" Target="https://www.canada.ca/en/health-canada/services/meeting-consumer-product-cosmetic-requirements.html" TargetMode="External"/><Relationship Id="rId646" Type="http://schemas.openxmlformats.org/officeDocument/2006/relationships/hyperlink" Target="https://www.canada.ca/fr/agence-consommation-matiere-financiere/services/planification-retraite.html" TargetMode="External"/><Relationship Id="rId1069" Type="http://schemas.openxmlformats.org/officeDocument/2006/relationships/hyperlink" Target="https://www.canada.ca/en/services/business/permits/federallyregulatedbusinessactivities/exportpermitsrestrictions.html" TargetMode="External"/><Relationship Id="rId1276" Type="http://schemas.openxmlformats.org/officeDocument/2006/relationships/hyperlink" Target="https://www.canada.ca/fr/services/science/innovation.html" TargetMode="External"/><Relationship Id="rId1483" Type="http://schemas.openxmlformats.org/officeDocument/2006/relationships/hyperlink" Target="http://www.forces.ca/en/home" TargetMode="External"/><Relationship Id="rId2022" Type="http://schemas.openxmlformats.org/officeDocument/2006/relationships/hyperlink" Target="http://www.cic.gc.ca/francais/citoyennete/reintegrer.asp" TargetMode="External"/><Relationship Id="rId201" Type="http://schemas.openxmlformats.org/officeDocument/2006/relationships/hyperlink" Target="https://www.canada.ca/fr/sante-publique/services/maladies/cyclosporose-cyclospora.html" TargetMode="External"/><Relationship Id="rId506" Type="http://schemas.openxmlformats.org/officeDocument/2006/relationships/hyperlink" Target="https://www.canada.ca/fr/services/police/servicespolice/services-specialises.html" TargetMode="External"/><Relationship Id="rId853" Type="http://schemas.openxmlformats.org/officeDocument/2006/relationships/hyperlink" Target="https://www.canada.ca/fr/services/impots/taxes-daccise-droits-et-prelevements/tarifs-de-douane.html" TargetMode="External"/><Relationship Id="rId1136" Type="http://schemas.openxmlformats.org/officeDocument/2006/relationships/hyperlink" Target="https://www.canada.ca/en/services/business/research/industrysectorintelligence.html" TargetMode="External"/><Relationship Id="rId1690" Type="http://schemas.openxmlformats.org/officeDocument/2006/relationships/hyperlink" Target="https://www.canada.ca/fr/services/culture/histoire-patrimoine.html" TargetMode="External"/><Relationship Id="rId1788" Type="http://schemas.openxmlformats.org/officeDocument/2006/relationships/hyperlink" Target="https://www.canada.ca/en/services/environment/natural-resources/geography-other-earth-sciences.html" TargetMode="External"/><Relationship Id="rId1995" Type="http://schemas.openxmlformats.org/officeDocument/2006/relationships/hyperlink" Target="http://www.cic.gc.ca/francais/travailler/permis.asp" TargetMode="External"/><Relationship Id="rId713" Type="http://schemas.openxmlformats.org/officeDocument/2006/relationships/hyperlink" Target="https://www.canada.ca/fr/services/science/innovation/financement.html" TargetMode="External"/><Relationship Id="rId920" Type="http://schemas.openxmlformats.org/officeDocument/2006/relationships/hyperlink" Target="http://www.forces.gc.ca/en/operations/current.page" TargetMode="External"/><Relationship Id="rId1343" Type="http://schemas.openxmlformats.org/officeDocument/2006/relationships/hyperlink" Target="https://www.canada.ca/fr/gouvernement/systeme/consultations.html" TargetMode="External"/><Relationship Id="rId1550" Type="http://schemas.openxmlformats.org/officeDocument/2006/relationships/hyperlink" Target="https://www.canada.ca/fr/services/defense/fac/histoiremilitaire/memoriaux-monuments-cimetieres/memoriaux-monuments-conflits-particuliers.htmlhttps:/www.canada.ca/fr/services/defense/fac/histoiremilitaire/memoriaux-monuments-cimetieres/memoriaux-monuments-" TargetMode="External"/><Relationship Id="rId1648" Type="http://schemas.openxmlformats.org/officeDocument/2006/relationships/hyperlink" Target="https://www.canada.ca/fr/services/culture/identite-canadienne-societe.html" TargetMode="External"/><Relationship Id="rId1203" Type="http://schemas.openxmlformats.org/officeDocument/2006/relationships/hyperlink" Target="https://www.canada.ca/fr/services/entreprises/permis/activitessocitesreglementationfederale/permisimportationrestrictions/importation-exportation-marchandises-dangereuses.html" TargetMode="External"/><Relationship Id="rId1410" Type="http://schemas.openxmlformats.org/officeDocument/2006/relationships/hyperlink" Target="https://www.canada.ca/fr/services/defense/fac/histoiremilitaire/guerres-operations.html" TargetMode="External"/><Relationship Id="rId1508" Type="http://schemas.openxmlformats.org/officeDocument/2006/relationships/hyperlink" Target="http://www.forces.gc.ca/en/caf-community-bases-wings/index.page" TargetMode="External"/><Relationship Id="rId1855" Type="http://schemas.openxmlformats.org/officeDocument/2006/relationships/hyperlink" Target="https://www.canada.ca/fr/services/environnement/faune-flore-especes/conservation-especes-sauvages-habitats.html" TargetMode="External"/><Relationship Id="rId1715" Type="http://schemas.openxmlformats.org/officeDocument/2006/relationships/hyperlink" Target="https://www.canada.ca/en/services/culture/history-heritage/movable-cultural-property.html" TargetMode="External"/><Relationship Id="rId1922" Type="http://schemas.openxmlformats.org/officeDocument/2006/relationships/hyperlink" Target="https://www.canada.ca/en/services/transport/marine/navigation/icebreaking.html" TargetMode="External"/><Relationship Id="rId296" Type="http://schemas.openxmlformats.org/officeDocument/2006/relationships/hyperlink" Target="https://www.canada.ca/en/health-canada/services/smoking-tobacco/avoid-second-hand-smoke/second-hand-smoke.html" TargetMode="External"/><Relationship Id="rId156" Type="http://schemas.openxmlformats.org/officeDocument/2006/relationships/hyperlink" Target="https://www.canada.ca/fr/sante-canada/services/licences-autorisation-et-enregistrement-medicaments-et-produits-sante/formulaires-licence-autorisation-et-enregistrement-medicaments-et-produits-sante.html" TargetMode="External"/><Relationship Id="rId363" Type="http://schemas.openxmlformats.org/officeDocument/2006/relationships/hyperlink" Target="https://www.canada.ca/fr/sante-canada/services/environnement-sante-autochtones.html" TargetMode="External"/><Relationship Id="rId570" Type="http://schemas.openxmlformats.org/officeDocument/2006/relationships/hyperlink" Target="https://www.canada.ca/en/services/policing/victims/victimreports.html" TargetMode="External"/><Relationship Id="rId2044" Type="http://schemas.openxmlformats.org/officeDocument/2006/relationships/hyperlink" Target="http://www.cic.gc.ca/francais/residents/canadiens.asp" TargetMode="External"/><Relationship Id="rId223" Type="http://schemas.openxmlformats.org/officeDocument/2006/relationships/hyperlink" Target="https://www.canada.ca/en/public-health/services/diseases/measles.html" TargetMode="External"/><Relationship Id="rId430" Type="http://schemas.openxmlformats.org/officeDocument/2006/relationships/hyperlink" Target="https://www.canada.ca/en/services/health/product-safety.html" TargetMode="External"/><Relationship Id="rId668" Type="http://schemas.openxmlformats.org/officeDocument/2006/relationships/hyperlink" Target="https://www.canada.ca/en/services/science/sciencesubjects.html" TargetMode="External"/><Relationship Id="rId875" Type="http://schemas.openxmlformats.org/officeDocument/2006/relationships/hyperlink" Target="http://international.gc.ca/world-monde/study_work_travel-etude_travail_voyage/volunteer_internships-benevolat_stages.aspx?lang=fra" TargetMode="External"/><Relationship Id="rId1060" Type="http://schemas.openxmlformats.org/officeDocument/2006/relationships/hyperlink" Target="https://www.canada.ca/en/services/business/hire/recruitinghiring.html" TargetMode="External"/><Relationship Id="rId1298" Type="http://schemas.openxmlformats.org/officeDocument/2006/relationships/hyperlink" Target="https://www.canada.ca/en/services/business/start/support-financing/businesssupport/yukon.html" TargetMode="External"/><Relationship Id="rId528" Type="http://schemas.openxmlformats.org/officeDocument/2006/relationships/hyperlink" Target="https://www.canada.ca/en/services/policing/emergencies/preparedness.html" TargetMode="External"/><Relationship Id="rId735" Type="http://schemas.openxmlformats.org/officeDocument/2006/relationships/hyperlink" Target="https://www.canada.ca/fr/services/environnement/meteo/changementsclimatiques.html" TargetMode="External"/><Relationship Id="rId942" Type="http://schemas.openxmlformats.org/officeDocument/2006/relationships/hyperlink" Target="https://www.canada.ca/fr/services/entreprises/commerce/fournisseur-canadien.html" TargetMode="External"/><Relationship Id="rId1158" Type="http://schemas.openxmlformats.org/officeDocument/2006/relationships/hyperlink" Target="https://www.canada.ca/en/services/business/doing-business.html" TargetMode="External"/><Relationship Id="rId1365" Type="http://schemas.openxmlformats.org/officeDocument/2006/relationships/hyperlink" Target="https://www.canada.ca/en/government/publicservice/healthy.html" TargetMode="External"/><Relationship Id="rId1572" Type="http://schemas.openxmlformats.org/officeDocument/2006/relationships/hyperlink" Target="https://www.canada.ca/en/services/defence/caf/militaryhistory/military-history-heritage/historical-reports-books-publications.html" TargetMode="External"/><Relationship Id="rId1018" Type="http://schemas.openxmlformats.org/officeDocument/2006/relationships/hyperlink" Target="https://www.canada.ca/en/employment-social-development/services/student-financial-aid/student-loan/student-grants.html" TargetMode="External"/><Relationship Id="rId1225" Type="http://schemas.openxmlformats.org/officeDocument/2006/relationships/hyperlink" Target="https://www.canada.ca/fr/services/environnement/peche/aquaculture/reglements.html" TargetMode="External"/><Relationship Id="rId1432" Type="http://schemas.openxmlformats.org/officeDocument/2006/relationships/hyperlink" Target="https://www.canada.ca/en/services/defence/caf/militaryhistory/wars-operations/1812.html" TargetMode="External"/><Relationship Id="rId1877" Type="http://schemas.openxmlformats.org/officeDocument/2006/relationships/hyperlink" Target="https://www.canada.ca/fr/services/environnement/conservation/deboisement.html" TargetMode="External"/><Relationship Id="rId71" Type="http://schemas.openxmlformats.org/officeDocument/2006/relationships/hyperlink" Target="https://www.canada.ca/fr/sante-publique/sujets/types-violence-et-abus.html" TargetMode="External"/><Relationship Id="rId802" Type="http://schemas.openxmlformats.org/officeDocument/2006/relationships/hyperlink" Target="http://www.cic.gc.ca/francais/passeport/voyagesofficiels/adulte-regulier/index.asp" TargetMode="External"/><Relationship Id="rId1737" Type="http://schemas.openxmlformats.org/officeDocument/2006/relationships/hyperlink" Target="https://www.canada.ca/en/services/culture/arts-media/broadcasting.html" TargetMode="External"/><Relationship Id="rId1944" Type="http://schemas.openxmlformats.org/officeDocument/2006/relationships/hyperlink" Target="https://www.canada.ca/en/services/transport/marine/vessel-inspection-certification.html" TargetMode="External"/><Relationship Id="rId29" Type="http://schemas.openxmlformats.org/officeDocument/2006/relationships/hyperlink" Target="https://www.canada.ca/en/employment-social-development/programs/health-safety.html" TargetMode="External"/><Relationship Id="rId178" Type="http://schemas.openxmlformats.org/officeDocument/2006/relationships/hyperlink" Target="https://www.canada.ca/en/health-canada/services/drugs-medical-devices.html" TargetMode="External"/><Relationship Id="rId1804" Type="http://schemas.openxmlformats.org/officeDocument/2006/relationships/hyperlink" Target="https://www.canada.ca/en/services/environment/fishing-hunting/commercial-fishing/atlantic-arctic.html" TargetMode="External"/><Relationship Id="rId385" Type="http://schemas.openxmlformats.org/officeDocument/2006/relationships/hyperlink" Target="https://www.canada.ca/en/health-canada/services/non-insured-health-benefits-first-nations-inuit.html" TargetMode="External"/><Relationship Id="rId592" Type="http://schemas.openxmlformats.org/officeDocument/2006/relationships/hyperlink" Target="https://www.canada.ca/en/services/finance/manage/life-events.html" TargetMode="External"/><Relationship Id="rId2066" Type="http://schemas.openxmlformats.org/officeDocument/2006/relationships/hyperlink" Target="http://www.cic.gc.ca/francais/travailler/eic/index.asp" TargetMode="External"/><Relationship Id="rId245" Type="http://schemas.openxmlformats.org/officeDocument/2006/relationships/hyperlink" Target="https://www.canada.ca/en/services/health/healthy-living.html" TargetMode="External"/><Relationship Id="rId452" Type="http://schemas.openxmlformats.org/officeDocument/2006/relationships/hyperlink" Target="https://www.canada.ca/en/health-canada/services/about-pesticides.html" TargetMode="External"/><Relationship Id="rId897" Type="http://schemas.openxmlformats.org/officeDocument/2006/relationships/hyperlink" Target="https://www.canada.ca/fr/services/entreprises/commerce/importation.html" TargetMode="External"/><Relationship Id="rId1082" Type="http://schemas.openxmlformats.org/officeDocument/2006/relationships/hyperlink" Target="https://www.canada.ca/en/services/business/permits.html" TargetMode="External"/><Relationship Id="rId105" Type="http://schemas.openxmlformats.org/officeDocument/2006/relationships/hyperlink" Target="https://www.canada.ca/en/services/health/food-recalls-alerts.html" TargetMode="External"/><Relationship Id="rId312" Type="http://schemas.openxmlformats.org/officeDocument/2006/relationships/hyperlink" Target="https://www.canada.ca/fr/sante-canada/services/tabagisme-et-tabac/donnees-tabagisme-et-usage-tabac/statistiques-usage-tabac.html" TargetMode="External"/><Relationship Id="rId757" Type="http://schemas.openxmlformats.org/officeDocument/2006/relationships/hyperlink" Target="https://www.canada.ca/fr/services/entreprises/pi.html" TargetMode="External"/><Relationship Id="rId964" Type="http://schemas.openxmlformats.org/officeDocument/2006/relationships/hyperlink" Target="https://www.canada.ca/en/services/jobs.html" TargetMode="External"/><Relationship Id="rId1387" Type="http://schemas.openxmlformats.org/officeDocument/2006/relationships/hyperlink" Target="https://www.canada.ca/en/services/defence.html" TargetMode="External"/><Relationship Id="rId1594" Type="http://schemas.openxmlformats.org/officeDocument/2006/relationships/hyperlink" Target="https://www.canada.ca/fr/services/entreprises/pi/droitdauteur.html" TargetMode="External"/><Relationship Id="rId93" Type="http://schemas.openxmlformats.org/officeDocument/2006/relationships/hyperlink" Target="https://www.canada.ca/fr/sante-canada/services/nutrition-fonction-age-et-etapes-vie/allaitement-et-nutrition-nourrisson.html" TargetMode="External"/><Relationship Id="rId617" Type="http://schemas.openxmlformats.org/officeDocument/2006/relationships/hyperlink" Target="https://www.canada.ca/en/services/finance/bankruptcy.html" TargetMode="External"/><Relationship Id="rId824" Type="http://schemas.openxmlformats.org/officeDocument/2006/relationships/hyperlink" Target="https://www.canada.ca/en/services/taxes/gsthst/gsthst-accounts.html" TargetMode="External"/><Relationship Id="rId1247" Type="http://schemas.openxmlformats.org/officeDocument/2006/relationships/hyperlink" Target="https://www.canada.ca/fr/services/entreprises/recherche/fairedesetudesdemarche.html" TargetMode="External"/><Relationship Id="rId1454" Type="http://schemas.openxmlformats.org/officeDocument/2006/relationships/hyperlink" Target="https://www.canada.ca/fr/services/defense/fac/histoiremilitaire/guerres-operations/afrique-du-sud/dossiers-archives.html" TargetMode="External"/><Relationship Id="rId1661" Type="http://schemas.openxmlformats.org/officeDocument/2006/relationships/hyperlink" Target="https://www.canada.ca/en/services/culture/canadian-identity-society/anthems-symbols.html" TargetMode="External"/><Relationship Id="rId1899" Type="http://schemas.openxmlformats.org/officeDocument/2006/relationships/hyperlink" Target="https://www.canada.ca/fr/services/transport/aerien/licences-technicien-entretien-aeronefs.html" TargetMode="External"/><Relationship Id="rId1107" Type="http://schemas.openxmlformats.org/officeDocument/2006/relationships/hyperlink" Target="https://www.canada.ca/en/services/business/permits/federallyregulatedindustrysectors.html" TargetMode="External"/><Relationship Id="rId1314" Type="http://schemas.openxmlformats.org/officeDocument/2006/relationships/hyperlink" Target="https://www.canada.ca/fr/services/entreprises/lancer/soutien-financement-pour-entreprise/soutienentreprise/nouveaubrunswick.html" TargetMode="External"/><Relationship Id="rId1521" Type="http://schemas.openxmlformats.org/officeDocument/2006/relationships/hyperlink" Target="https://www.canada.ca/en/services/defence/caf/militaryhistory/military-history-heritage/royal-canadian-navy-history/commemorations-events.html" TargetMode="External"/><Relationship Id="rId1759" Type="http://schemas.openxmlformats.org/officeDocument/2006/relationships/hyperlink" Target="https://www.canada.ca/en/services/environment/weather/radar-satellites.html" TargetMode="External"/><Relationship Id="rId1966" Type="http://schemas.openxmlformats.org/officeDocument/2006/relationships/hyperlink" Target="https://www.canada.ca/en/services/transport/marine/vessel-design-construction-maintenance/complying-vessel-design-construction-equipment-requirements.html" TargetMode="External"/><Relationship Id="rId1619" Type="http://schemas.openxmlformats.org/officeDocument/2006/relationships/hyperlink" Target="https://www.canada.ca/en/services/culture/events-celebrations-commemorations/protocol.html" TargetMode="External"/><Relationship Id="rId1826" Type="http://schemas.openxmlformats.org/officeDocument/2006/relationships/hyperlink" Target="https://www.canada.ca/en/services/environment/fishing-hunting/aquaculture/science.html" TargetMode="External"/><Relationship Id="rId20" Type="http://schemas.openxmlformats.org/officeDocument/2006/relationships/hyperlink" Target="https://www.canada.ca/fr/services/prestations/clientele/ancienscombattants.html" TargetMode="External"/><Relationship Id="rId2088" Type="http://schemas.openxmlformats.org/officeDocument/2006/relationships/hyperlink" Target="https://www.canada.ca/en/government/publicservice/benefitsmilitary/conflict-misconduct.html" TargetMode="External"/><Relationship Id="rId267" Type="http://schemas.openxmlformats.org/officeDocument/2006/relationships/hyperlink" Target="https://www.canada.ca/en/public-health/services/multiple-births.html" TargetMode="External"/><Relationship Id="rId474" Type="http://schemas.openxmlformats.org/officeDocument/2006/relationships/hyperlink" Target="https://www.canada.ca/en/services/policing.html" TargetMode="External"/><Relationship Id="rId127" Type="http://schemas.openxmlformats.org/officeDocument/2006/relationships/hyperlink" Target="https://www.canada.ca/fr/sante-canada/sujets/conformite-aux-normes-salubrite-aliments.html" TargetMode="External"/><Relationship Id="rId681" Type="http://schemas.openxmlformats.org/officeDocument/2006/relationships/hyperlink" Target="https://www.canada.ca/en/services/environment/agricultural-practices/agriculture-water.html" TargetMode="External"/><Relationship Id="rId779" Type="http://schemas.openxmlformats.org/officeDocument/2006/relationships/hyperlink" Target="http://canada.pch.gc.ca/fra/1447170347175/1447170384196" TargetMode="External"/><Relationship Id="rId986" Type="http://schemas.openxmlformats.org/officeDocument/2006/relationships/hyperlink" Target="https://www.canada.ca/en/services/jobs/training/students.html" TargetMode="External"/><Relationship Id="rId334" Type="http://schemas.openxmlformats.org/officeDocument/2006/relationships/hyperlink" Target="https://www.canada.ca/en/public-health/topics/mental-health-services.html" TargetMode="External"/><Relationship Id="rId541" Type="http://schemas.openxmlformats.org/officeDocument/2006/relationships/hyperlink" Target="https://www.canada.ca/fr/services/police/urgences/cequilfautfaire.html" TargetMode="External"/><Relationship Id="rId639" Type="http://schemas.openxmlformats.org/officeDocument/2006/relationships/hyperlink" Target="https://www.canada.ca/fr/services/finance/financementetudes.html" TargetMode="External"/><Relationship Id="rId1171" Type="http://schemas.openxmlformats.org/officeDocument/2006/relationships/hyperlink" Target="https://www.canada.ca/fr/services/entreprises/maintenirfairecroitreameliorerentreprise/gestionfinances.html" TargetMode="External"/><Relationship Id="rId1269" Type="http://schemas.openxmlformats.org/officeDocument/2006/relationships/hyperlink" Target="https://www.canada.ca/fr/services/entreprises/maintenirfairecroitreameliorerentreprise/planificationactivites.html" TargetMode="External"/><Relationship Id="rId1476" Type="http://schemas.openxmlformats.org/officeDocument/2006/relationships/hyperlink" Target="https://www.canada.ca/en/services/defence/caf/operations/search-rescue.html" TargetMode="External"/><Relationship Id="rId2015" Type="http://schemas.openxmlformats.org/officeDocument/2006/relationships/hyperlink" Target="http://www.cic.gc.ca/english/citizenship/resume.asp" TargetMode="External"/><Relationship Id="rId401" Type="http://schemas.openxmlformats.org/officeDocument/2006/relationships/hyperlink" Target="https://www.canada.ca/fr/sante-canada/services/qualite-soins/delais-attente.html" TargetMode="External"/><Relationship Id="rId846" Type="http://schemas.openxmlformats.org/officeDocument/2006/relationships/hyperlink" Target="https://www.canada.ca/en/services/taxes/child-and-family-benefits.html" TargetMode="External"/><Relationship Id="rId1031" Type="http://schemas.openxmlformats.org/officeDocument/2006/relationships/hyperlink" Target="https://www.canada.ca/fr/services/finance/financementetudes.html" TargetMode="External"/><Relationship Id="rId1129" Type="http://schemas.openxmlformats.org/officeDocument/2006/relationships/hyperlink" Target="https://www.canada.ca/en/services/business/doing-business/selling-other-governments.html" TargetMode="External"/><Relationship Id="rId1683" Type="http://schemas.openxmlformats.org/officeDocument/2006/relationships/hyperlink" Target="https://www.canada.ca/en/services/culture/canadian-identity-society/monarchy-crown/royal-family.html" TargetMode="External"/><Relationship Id="rId1890" Type="http://schemas.openxmlformats.org/officeDocument/2006/relationships/hyperlink" Target="https://www.canada.ca/en/services/transport/air/licensing-pilots-crew/getting-trained-pilot-crew-member.html" TargetMode="External"/><Relationship Id="rId1988" Type="http://schemas.openxmlformats.org/officeDocument/2006/relationships/hyperlink" Target="http://www.cic.gc.ca/francais/travailler/index.asp" TargetMode="External"/><Relationship Id="rId706" Type="http://schemas.openxmlformats.org/officeDocument/2006/relationships/hyperlink" Target="https://www.canada.ca/en/services/business/ip.html" TargetMode="External"/><Relationship Id="rId913" Type="http://schemas.openxmlformats.org/officeDocument/2006/relationships/hyperlink" Target="https://www.canada.ca/fr/services/police/servicespolice/crime-prevention-du-crime/traite-personnes.html" TargetMode="External"/><Relationship Id="rId1336" Type="http://schemas.openxmlformats.org/officeDocument/2006/relationships/hyperlink" Target="https://www.canada.ca/en/government/system/laws.html" TargetMode="External"/><Relationship Id="rId1543" Type="http://schemas.openxmlformats.org/officeDocument/2006/relationships/hyperlink" Target="https://www.canada.ca/en/services/defence/caf/militaryhistory/remembrance/records-fallen-canadians.html" TargetMode="External"/><Relationship Id="rId1750" Type="http://schemas.openxmlformats.org/officeDocument/2006/relationships/hyperlink" Target="https://www.canada.ca/fr/services/culture/commerce-investissement-culturels.html" TargetMode="External"/><Relationship Id="rId42" Type="http://schemas.openxmlformats.org/officeDocument/2006/relationships/hyperlink" Target="https://www.canada.ca/fr/services/sante.html" TargetMode="External"/><Relationship Id="rId1403" Type="http://schemas.openxmlformats.org/officeDocument/2006/relationships/hyperlink" Target="https://www.canada.ca/en/services/defence/cybersecurity.html" TargetMode="External"/><Relationship Id="rId1610" Type="http://schemas.openxmlformats.org/officeDocument/2006/relationships/hyperlink" Target="https://www.canada.ca/fr/services/culture/identite-canadienne-societe/monarchie-couronne/tournees-royales.html" TargetMode="External"/><Relationship Id="rId1848" Type="http://schemas.openxmlformats.org/officeDocument/2006/relationships/hyperlink" Target="https://www.canada.ca/en/services/environment/pollution-waste-management/sources-prevention.html" TargetMode="External"/><Relationship Id="rId191" Type="http://schemas.openxmlformats.org/officeDocument/2006/relationships/hyperlink" Target="https://www.canada.ca/en/public-health/services/diseases/chikungunya.html" TargetMode="External"/><Relationship Id="rId1708" Type="http://schemas.openxmlformats.org/officeDocument/2006/relationships/hyperlink" Target="https://www.canada.ca/fr/services/culture/histoire-patrimoine/museologie-conservation/gestion-collections.html" TargetMode="External"/><Relationship Id="rId1915" Type="http://schemas.openxmlformats.org/officeDocument/2006/relationships/hyperlink" Target="https://www.canada.ca/en/services/transport/rail/operating-federal-railway.html" TargetMode="External"/><Relationship Id="rId289" Type="http://schemas.openxmlformats.org/officeDocument/2006/relationships/hyperlink" Target="https://www.canada.ca/en/health-canada/services/smoking-tobacco/tobacco-products-labelling.html" TargetMode="External"/><Relationship Id="rId496" Type="http://schemas.openxmlformats.org/officeDocument/2006/relationships/hyperlink" Target="https://www.canada.ca/fr/services/police/servicespolice/crime-prevention-du-crime/infractions-commerciales.html" TargetMode="External"/><Relationship Id="rId149" Type="http://schemas.openxmlformats.org/officeDocument/2006/relationships/hyperlink" Target="https://www.canada.ca/en/health-canada/services/licences-authorizations-registrations-drug-health-products/licence-authorization-registration-forms-drug-health-products.html" TargetMode="External"/><Relationship Id="rId356" Type="http://schemas.openxmlformats.org/officeDocument/2006/relationships/hyperlink" Target="https://www.canada.ca/fr/sante-canada/sujets/services-soins-sante-pour-premieres-nations-et-inuits.html" TargetMode="External"/><Relationship Id="rId563" Type="http://schemas.openxmlformats.org/officeDocument/2006/relationships/hyperlink" Target="https://www.canada.ca/fr/commission-liberations-conditionnelles/services/victimes.html" TargetMode="External"/><Relationship Id="rId770" Type="http://schemas.openxmlformats.org/officeDocument/2006/relationships/hyperlink" Target="http://www.cic.gc.ca/english/passport/apply/renew/index.asp" TargetMode="External"/><Relationship Id="rId1193" Type="http://schemas.openxmlformats.org/officeDocument/2006/relationships/hyperlink" Target="https://www.canada.ca/fr/services/entreprises/recherche/donneescommerceinternationalrenseignementsaffaires.html" TargetMode="External"/><Relationship Id="rId2037" Type="http://schemas.openxmlformats.org/officeDocument/2006/relationships/hyperlink" Target="http://www.cic.gc.ca/english/refugees/inside/index.asp" TargetMode="External"/><Relationship Id="rId216" Type="http://schemas.openxmlformats.org/officeDocument/2006/relationships/hyperlink" Target="https://www.canada.ca/fr/sante-publique/services/maladies/hepatite.html" TargetMode="External"/><Relationship Id="rId423" Type="http://schemas.openxmlformats.org/officeDocument/2006/relationships/hyperlink" Target="https://www.canada.ca/fr/services/sante/controle-et-surveillance.html" TargetMode="External"/><Relationship Id="rId868" Type="http://schemas.openxmlformats.org/officeDocument/2006/relationships/hyperlink" Target="http://international.gc.ca/world-monde/funding-financement/funding_development_projects-financement_projets_developpement.aspx?lang=eng" TargetMode="External"/><Relationship Id="rId1053" Type="http://schemas.openxmlformats.org/officeDocument/2006/relationships/hyperlink" Target="https://www.canada.ca/en/services/benefits/ei.html" TargetMode="External"/><Relationship Id="rId1260" Type="http://schemas.openxmlformats.org/officeDocument/2006/relationships/hyperlink" Target="https://www.canada.ca/fr/services/entreprises/pi/dessins.html" TargetMode="External"/><Relationship Id="rId1498" Type="http://schemas.openxmlformats.org/officeDocument/2006/relationships/hyperlink" Target="https://www.canada.ca/fr/services/defense/fac/envedette/snowbirds.html" TargetMode="External"/><Relationship Id="rId630" Type="http://schemas.openxmlformats.org/officeDocument/2006/relationships/hyperlink" Target="https://www.canada.ca/fr/agence-consommation-matiere-financiere/services/planification-retraite.html" TargetMode="External"/><Relationship Id="rId728" Type="http://schemas.openxmlformats.org/officeDocument/2006/relationships/hyperlink" Target="https://www.canada.ca/fr/services/science/themesscientifiques/scienceoceanslacseau/especesaquatiques.html" TargetMode="External"/><Relationship Id="rId935" Type="http://schemas.openxmlformats.org/officeDocument/2006/relationships/hyperlink" Target="http://international.gc.ca/world-monde/world_issues-enjeux-mondiaux/environmental-environnement.aspx?lang=fra" TargetMode="External"/><Relationship Id="rId1358" Type="http://schemas.openxmlformats.org/officeDocument/2006/relationships/hyperlink" Target="https://www.canada.ca/fr/gouvernement/fonctionpublique/dotation.html" TargetMode="External"/><Relationship Id="rId1565" Type="http://schemas.openxmlformats.org/officeDocument/2006/relationships/hyperlink" Target="https://www.canada.ca/fr/services/defense/achat-mise-a-niveau-equipement-defense/equipement-air.html" TargetMode="External"/><Relationship Id="rId1772" Type="http://schemas.openxmlformats.org/officeDocument/2006/relationships/hyperlink" Target="https://www.canada.ca/fr/services/environnement/meteo/votremeteo.html" TargetMode="External"/><Relationship Id="rId64" Type="http://schemas.openxmlformats.org/officeDocument/2006/relationships/hyperlink" Target="https://www.canada.ca/en/public-health/services/bullying.html" TargetMode="External"/><Relationship Id="rId1120" Type="http://schemas.openxmlformats.org/officeDocument/2006/relationships/hyperlink" Target="https://www.canada.ca/en/services/transport.html" TargetMode="External"/><Relationship Id="rId1218" Type="http://schemas.openxmlformats.org/officeDocument/2006/relationships/hyperlink" Target="https://www.canada.ca/fr/services/impots/retenues-sur-la-paie.html" TargetMode="External"/><Relationship Id="rId1425" Type="http://schemas.openxmlformats.org/officeDocument/2006/relationships/hyperlink" Target="https://www.canada.ca/en/services/defence/caf/militaryhistory/wars-operations/wwi/major-battles.html" TargetMode="External"/><Relationship Id="rId1632" Type="http://schemas.openxmlformats.org/officeDocument/2006/relationships/hyperlink" Target="https://www.canada.ca/fr/services/culture/attraits-culturels/musees-galeries/musees-nationaux.html" TargetMode="External"/><Relationship Id="rId1937" Type="http://schemas.openxmlformats.org/officeDocument/2006/relationships/hyperlink" Target="https://www.canada.ca/fr/services/transport/maritime/certification.html" TargetMode="External"/><Relationship Id="rId280" Type="http://schemas.openxmlformats.org/officeDocument/2006/relationships/hyperlink" Target="https://www.canada.ca/fr/sante-canada/services/dons-sperme-ovules-ou-embryons.html" TargetMode="External"/><Relationship Id="rId140" Type="http://schemas.openxmlformats.org/officeDocument/2006/relationships/hyperlink" Target="https://www.canada.ca/en/services/health/drug-health-products.html" TargetMode="External"/><Relationship Id="rId378" Type="http://schemas.openxmlformats.org/officeDocument/2006/relationships/hyperlink" Target="https://www.canada.ca/en/health-canada/services/nursing-careers/living-remote-or-isolated-community.html" TargetMode="External"/><Relationship Id="rId585" Type="http://schemas.openxmlformats.org/officeDocument/2006/relationships/hyperlink" Target="https://www.canada.ca/fr/services/police/victimes/recitstemoignages.html" TargetMode="External"/><Relationship Id="rId792" Type="http://schemas.openxmlformats.org/officeDocument/2006/relationships/hyperlink" Target="http://www.cic.gc.ca/english/passport/officialtravel/regular-official.asp" TargetMode="External"/><Relationship Id="rId2059" Type="http://schemas.openxmlformats.org/officeDocument/2006/relationships/hyperlink" Target="http://www.cic.gc.ca/francais/celebrer/index.asp" TargetMode="External"/><Relationship Id="rId6" Type="http://schemas.openxmlformats.org/officeDocument/2006/relationships/hyperlink" Target="https://www.canada.ca/en/services/benefits/audience.html" TargetMode="External"/><Relationship Id="rId238" Type="http://schemas.openxmlformats.org/officeDocument/2006/relationships/hyperlink" Target="https://www.canada.ca/fr/sante-publique/services/maladies/encephalite-tiques-et.html" TargetMode="External"/><Relationship Id="rId445" Type="http://schemas.openxmlformats.org/officeDocument/2006/relationships/hyperlink" Target="https://www.canada.ca/fr/sante-canada/services/produits-menagers.html" TargetMode="External"/><Relationship Id="rId652" Type="http://schemas.openxmlformats.org/officeDocument/2006/relationships/hyperlink" Target="https://www.canada.ca/fr/services/impots.html" TargetMode="External"/><Relationship Id="rId1075" Type="http://schemas.openxmlformats.org/officeDocument/2006/relationships/hyperlink" Target="https://www.canada.ca/en/services/business/trade/international-innovation/international-innovation-funding.html" TargetMode="External"/><Relationship Id="rId1282" Type="http://schemas.openxmlformats.org/officeDocument/2006/relationships/hyperlink" Target="https://www.canada.ca/fr/services/entreprises/faillites.html" TargetMode="External"/><Relationship Id="rId305" Type="http://schemas.openxmlformats.org/officeDocument/2006/relationships/hyperlink" Target="https://www.canada.ca/fr/sante-canada/services/tabagisme-et-tabac/eviter-fumee-secondaire.html" TargetMode="External"/><Relationship Id="rId512" Type="http://schemas.openxmlformats.org/officeDocument/2006/relationships/hyperlink" Target="https://www.canada.ca/en/services/policing/justice.html" TargetMode="External"/><Relationship Id="rId957" Type="http://schemas.openxmlformats.org/officeDocument/2006/relationships/hyperlink" Target="http://international.gc.ca/world-monde/world_issues-enjeux-mondiaux/nonproliferation_disarmament-nonproliferation_desarmement.aspx?lang=fra" TargetMode="External"/><Relationship Id="rId1142" Type="http://schemas.openxmlformats.org/officeDocument/2006/relationships/hyperlink" Target="https://www.canada.ca/en/services/business/ip/businesstool.html" TargetMode="External"/><Relationship Id="rId1587" Type="http://schemas.openxmlformats.org/officeDocument/2006/relationships/hyperlink" Target="https://www.canada.ca/en/services/business/ip/copyright.html" TargetMode="External"/><Relationship Id="rId1794" Type="http://schemas.openxmlformats.org/officeDocument/2006/relationships/hyperlink" Target="https://www.canada.ca/fr/services/environnement/chasse-peche/mollusque.html" TargetMode="External"/><Relationship Id="rId86" Type="http://schemas.openxmlformats.org/officeDocument/2006/relationships/hyperlink" Target="https://www.canada.ca/en/health-canada/services/nutrition-different-stages-ages.html" TargetMode="External"/><Relationship Id="rId817" Type="http://schemas.openxmlformats.org/officeDocument/2006/relationships/hyperlink" Target="https://www.canada.ca/en/services/taxes/income-tax.html" TargetMode="External"/><Relationship Id="rId1002" Type="http://schemas.openxmlformats.org/officeDocument/2006/relationships/hyperlink" Target="https://www.canada.ca/en/employment-social-development/services/apprentices.html" TargetMode="External"/><Relationship Id="rId1447" Type="http://schemas.openxmlformats.org/officeDocument/2006/relationships/hyperlink" Target="https://www.canada.ca/fr/services/defense/fac/histoiremilitaire/guerres-operations/premiere-guerre-mondiale.html" TargetMode="External"/><Relationship Id="rId1654" Type="http://schemas.openxmlformats.org/officeDocument/2006/relationships/hyperlink" Target="https://www.canada.ca/fr/services/culture/histoire-patrimoine/histoire-autochtone.html" TargetMode="External"/><Relationship Id="rId1861" Type="http://schemas.openxmlformats.org/officeDocument/2006/relationships/hyperlink" Target="https://www.canada.ca/fr/services/environnement/pollution-gestion-dechets/gestion-substances-environnement.html" TargetMode="External"/><Relationship Id="rId1307" Type="http://schemas.openxmlformats.org/officeDocument/2006/relationships/hyperlink" Target="https://www.canada.ca/fr/services/entreprises/lancer/soutien-financement-pour-entreprise/soutienentreprise/alberta.html" TargetMode="External"/><Relationship Id="rId1514" Type="http://schemas.openxmlformats.org/officeDocument/2006/relationships/hyperlink" Target="https://www.canada.ca/fr/services/defense/fac/histoiremilitaire/histoire-patrimoine-militaires/histoire-marine-royale-canadienne.html" TargetMode="External"/><Relationship Id="rId1721" Type="http://schemas.openxmlformats.org/officeDocument/2006/relationships/hyperlink" Target="https://www.canada.ca/en/services/culture/history-heritage/gastronomic-heritage.html" TargetMode="External"/><Relationship Id="rId1959" Type="http://schemas.openxmlformats.org/officeDocument/2006/relationships/hyperlink" Target="https://www.canada.ca/fr/services/transport/matieresdangereuses.html" TargetMode="External"/><Relationship Id="rId13" Type="http://schemas.openxmlformats.org/officeDocument/2006/relationships/hyperlink" Target="https://www.canada.ca/en/services/benefits/audience/veterans.html" TargetMode="External"/><Relationship Id="rId1819" Type="http://schemas.openxmlformats.org/officeDocument/2006/relationships/hyperlink" Target="https://www.canada.ca/fr/services/environnement/chasse-peche/peche-commerciale/atlantique-arctique.html" TargetMode="External"/><Relationship Id="rId162" Type="http://schemas.openxmlformats.org/officeDocument/2006/relationships/hyperlink" Target="https://www.canada.ca/en/health-canada/services/inspecting-monitoring-drug-health-products.html" TargetMode="External"/><Relationship Id="rId467" Type="http://schemas.openxmlformats.org/officeDocument/2006/relationships/hyperlink" Target="https://www.canada.ca/fr/sante-canada/sujets/manipulation-securitaire-produits-chimiques.html" TargetMode="External"/><Relationship Id="rId1097" Type="http://schemas.openxmlformats.org/officeDocument/2006/relationships/hyperlink" Target="https://www.canada.ca/en/services/business/permits/federallyregulatedbusinessactivities/importpermitsrestrictions/textile-clothing-imports.html" TargetMode="External"/><Relationship Id="rId2050" Type="http://schemas.openxmlformats.org/officeDocument/2006/relationships/hyperlink" Target="http://www.cic.gc.ca/francais/refugies/index.asp" TargetMode="External"/><Relationship Id="rId674" Type="http://schemas.openxmlformats.org/officeDocument/2006/relationships/hyperlink" Target="https://www.canada.ca/en/services/science/sciencesubjects/fisheriesaquaculturescience.html" TargetMode="External"/><Relationship Id="rId881" Type="http://schemas.openxmlformats.org/officeDocument/2006/relationships/hyperlink" Target="http://international.gc.ca/world-monde/aid-aide/children-enfants.aspx?lang=eng" TargetMode="External"/><Relationship Id="rId979" Type="http://schemas.openxmlformats.org/officeDocument/2006/relationships/hyperlink" Target="http://www.cic.gc.ca/francais/immigrer/qualifie/index.asp" TargetMode="External"/><Relationship Id="rId327" Type="http://schemas.openxmlformats.org/officeDocument/2006/relationships/hyperlink" Target="https://www.canada.ca/en/public-health/services/safe-sleep.html" TargetMode="External"/><Relationship Id="rId534" Type="http://schemas.openxmlformats.org/officeDocument/2006/relationships/hyperlink" Target="https://www.canada.ca/fr/services/police/urgences/continuite.html" TargetMode="External"/><Relationship Id="rId741" Type="http://schemas.openxmlformats.org/officeDocument/2006/relationships/hyperlink" Target="https://www.canada.ca/fr/services/science/themesscientifiques/scienceespace.html" TargetMode="External"/><Relationship Id="rId839" Type="http://schemas.openxmlformats.org/officeDocument/2006/relationships/hyperlink" Target="https://www.canada.ca/fr/services/impots/tpstvh/comptes-de-la-tpstvh.html" TargetMode="External"/><Relationship Id="rId1164" Type="http://schemas.openxmlformats.org/officeDocument/2006/relationships/hyperlink" Target="https://www.canada.ca/en/services/business/maintaingrowimprovebusiness/exitingbusiness.html" TargetMode="External"/><Relationship Id="rId1371" Type="http://schemas.openxmlformats.org/officeDocument/2006/relationships/hyperlink" Target="https://www.canada.ca/en/treasury-board-secretariat/topics/staffing/recourse.html" TargetMode="External"/><Relationship Id="rId1469" Type="http://schemas.openxmlformats.org/officeDocument/2006/relationships/hyperlink" Target="https://www.canada.ca/fr/services/defense/fac/grades-badges-drapeaux.html" TargetMode="External"/><Relationship Id="rId2008" Type="http://schemas.openxmlformats.org/officeDocument/2006/relationships/hyperlink" Target="http://www.cic.gc.ca/english/citizenship/index.asp" TargetMode="External"/><Relationship Id="rId601" Type="http://schemas.openxmlformats.org/officeDocument/2006/relationships/hyperlink" Target="https://www.canada.ca/en/financial-consumer-agency/services/loans.html" TargetMode="External"/><Relationship Id="rId1024" Type="http://schemas.openxmlformats.org/officeDocument/2006/relationships/hyperlink" Target="https://www.canada.ca/fr/services/prestations/pensionspubliques.html" TargetMode="External"/><Relationship Id="rId1231" Type="http://schemas.openxmlformats.org/officeDocument/2006/relationships/hyperlink" Target="https://www.canada.ca/fr/services/entreprises/permis/secteursindustriereglementationfederale/regleservicesfinanciers.html" TargetMode="External"/><Relationship Id="rId1676" Type="http://schemas.openxmlformats.org/officeDocument/2006/relationships/hyperlink" Target="https://www.canada.ca/fr/services/culture/histoire-patrimoine/genealogie-histoire-familiale.html" TargetMode="External"/><Relationship Id="rId1883" Type="http://schemas.openxmlformats.org/officeDocument/2006/relationships/hyperlink" Target="https://www.canada.ca/en/services/environment/pollution-waste-management/managing-substances-environment.html" TargetMode="External"/><Relationship Id="rId906" Type="http://schemas.openxmlformats.org/officeDocument/2006/relationships/hyperlink" Target="http://international.gc.ca/world-monde/international_relations-relations_internationales/partnerships_organizations-partenariats_organisations.aspx?lang=eng" TargetMode="External"/><Relationship Id="rId1329" Type="http://schemas.openxmlformats.org/officeDocument/2006/relationships/hyperlink" Target="https://www.canada.ca/fr/gouvernement/systeme/surveillance.html" TargetMode="External"/><Relationship Id="rId1536" Type="http://schemas.openxmlformats.org/officeDocument/2006/relationships/hyperlink" Target="https://www.canada.ca/fr/services/defense/fac/histoiremilitaire/histoire-patrimoine-militaires/historiques-recherche.html" TargetMode="External"/><Relationship Id="rId1743" Type="http://schemas.openxmlformats.org/officeDocument/2006/relationships/hyperlink" Target="https://www.canada.ca/en/services/culture/cultural-youth-programs/exchange-leadership.html" TargetMode="External"/><Relationship Id="rId1950" Type="http://schemas.openxmlformats.org/officeDocument/2006/relationships/hyperlink" Target="https://www.canada.ca/fr/services/transport/maritime/inspection-certification-batiments.html" TargetMode="External"/><Relationship Id="rId35" Type="http://schemas.openxmlformats.org/officeDocument/2006/relationships/hyperlink" Target="https://www.canada.ca/en/health-canada/topics/radiation-emitting-devices-products.html" TargetMode="External"/><Relationship Id="rId1603" Type="http://schemas.openxmlformats.org/officeDocument/2006/relationships/hyperlink" Target="https://www.canada.ca/en/services/culture/events-celebrations-commemorations/major-events-celebrations.html" TargetMode="External"/><Relationship Id="rId1810" Type="http://schemas.openxmlformats.org/officeDocument/2006/relationships/hyperlink" Target="https://www.canada.ca/fr/services/environnement/pratiques-agricoles.html" TargetMode="External"/><Relationship Id="rId184" Type="http://schemas.openxmlformats.org/officeDocument/2006/relationships/hyperlink" Target="https://www.canada.ca/fr/sante-canada/services/effets-secondaires-rappels-et-plaintes-pour-medicaments-et-produits-sante/processus-gestion-plaintes-relatives-aux-medicaments-et-aux-produits-sante.html" TargetMode="External"/><Relationship Id="rId391" Type="http://schemas.openxmlformats.org/officeDocument/2006/relationships/hyperlink" Target="https://www.canada.ca/fr/sante-canada/services/services-sante-non-assures-pour-premieres-nations-et-inuits/demandes-et-remboursements-titre-programme-services-sante-non-assures.html" TargetMode="External"/><Relationship Id="rId1908" Type="http://schemas.openxmlformats.org/officeDocument/2006/relationships/hyperlink" Target="https://www.canada.ca/en/services/transport/rail.html" TargetMode="External"/><Relationship Id="rId2072" Type="http://schemas.openxmlformats.org/officeDocument/2006/relationships/hyperlink" Target="http://www.cic.gc.ca/english/immigrate/index.asp" TargetMode="External"/><Relationship Id="rId251" Type="http://schemas.openxmlformats.org/officeDocument/2006/relationships/hyperlink" Target="https://www.canada.ca/en/health-canada/services/substance-abuse/prescription-drug-abuse.html" TargetMode="External"/><Relationship Id="rId489" Type="http://schemas.openxmlformats.org/officeDocument/2006/relationships/hyperlink" Target="https://www.canada.ca/fr/services/police/servicespolice/police-des-autochtones.html" TargetMode="External"/><Relationship Id="rId696" Type="http://schemas.openxmlformats.org/officeDocument/2006/relationships/hyperlink" Target="https://www.canada.ca/en/services/health/science-research-data.html" TargetMode="External"/><Relationship Id="rId349" Type="http://schemas.openxmlformats.org/officeDocument/2006/relationships/hyperlink" Target="https://www.canada.ca/en/services/health/aboriginal-health.html" TargetMode="External"/><Relationship Id="rId556" Type="http://schemas.openxmlformats.org/officeDocument/2006/relationships/hyperlink" Target="https://www.canada.ca/en/parole-board/services/victims.html" TargetMode="External"/><Relationship Id="rId763" Type="http://schemas.openxmlformats.org/officeDocument/2006/relationships/hyperlink" Target="https://travel.gc.ca/canadian-tourism" TargetMode="External"/><Relationship Id="rId1186" Type="http://schemas.openxmlformats.org/officeDocument/2006/relationships/hyperlink" Target="https://www.canada.ca/fr/services/impots/taxes-daccise-droits-et-prelevements/tarifs-de-douane.html" TargetMode="External"/><Relationship Id="rId1393" Type="http://schemas.openxmlformats.org/officeDocument/2006/relationships/hyperlink" Target="https://www.canada.ca/en/services/defence/caf.html" TargetMode="External"/><Relationship Id="rId111" Type="http://schemas.openxmlformats.org/officeDocument/2006/relationships/hyperlink" Target="https://www.canada.ca/en/health-canada/services/food-allergies-intolerances.html" TargetMode="External"/><Relationship Id="rId209" Type="http://schemas.openxmlformats.org/officeDocument/2006/relationships/hyperlink" Target="https://www.canada.ca/en/public-health/services/diseases/hiv-aids.html" TargetMode="External"/><Relationship Id="rId416" Type="http://schemas.openxmlformats.org/officeDocument/2006/relationships/hyperlink" Target="https://www.canada.ca/fr/services/sante/donnees.html" TargetMode="External"/><Relationship Id="rId970" Type="http://schemas.openxmlformats.org/officeDocument/2006/relationships/hyperlink" Target="https://www.canada.ca/en/services/jobs/opportunities/student.html" TargetMode="External"/><Relationship Id="rId1046" Type="http://schemas.openxmlformats.org/officeDocument/2006/relationships/hyperlink" Target="https://www.canada.ca/en/services/benefits/education/doctorate.html" TargetMode="External"/><Relationship Id="rId1253" Type="http://schemas.openxmlformats.org/officeDocument/2006/relationships/hyperlink" Target="https://www.canada.ca/fr/services/entreprises/recherche/renseignementssecteurindustrie/industriestechnologie.html" TargetMode="External"/><Relationship Id="rId1698" Type="http://schemas.openxmlformats.org/officeDocument/2006/relationships/hyperlink" Target="https://www.canada.ca/fr/services/culture/histoire-patrimoine.html" TargetMode="External"/><Relationship Id="rId623" Type="http://schemas.openxmlformats.org/officeDocument/2006/relationships/hyperlink" Target="https://www.canada.ca/fr/agence-consommation-matiere-financiere/services/paiment.html" TargetMode="External"/><Relationship Id="rId830" Type="http://schemas.openxmlformats.org/officeDocument/2006/relationships/hyperlink" Target="https://www.canada.ca/en/services/taxes/savings-and-pension-plans/savings-and-pension-plan-administration.html" TargetMode="External"/><Relationship Id="rId928" Type="http://schemas.openxmlformats.org/officeDocument/2006/relationships/hyperlink" Target="http://international.gc.ca/world-monde/world_issues-enjeux-mondiaux/refugees-refugies.aspx?lang=eng" TargetMode="External"/><Relationship Id="rId1460" Type="http://schemas.openxmlformats.org/officeDocument/2006/relationships/hyperlink" Target="https://www.canada.ca/fr/services/defense/fac/histoiremilitaire/guerres-operations/nouvelle-france/lieux-historiques-nationaux.html" TargetMode="External"/><Relationship Id="rId1558" Type="http://schemas.openxmlformats.org/officeDocument/2006/relationships/hyperlink" Target="https://www.canada.ca/en/services/defence/caf/militaryhistory/military-history-heritage/casualty-identification-military.html" TargetMode="External"/><Relationship Id="rId1765" Type="http://schemas.openxmlformats.org/officeDocument/2006/relationships/hyperlink" Target="https://www.canada.ca/en/services/environment/energy.html" TargetMode="External"/><Relationship Id="rId57" Type="http://schemas.openxmlformats.org/officeDocument/2006/relationships/hyperlink" Target="https://www.canada.ca/fr/sante-publique/sujets/obtenez-aide-si-vous-etes-victime-abus.html" TargetMode="External"/><Relationship Id="rId1113" Type="http://schemas.openxmlformats.org/officeDocument/2006/relationships/hyperlink" Target="https://www.canada.ca/en/services/business/permits/federallyregulatedindustrysectors/broadcastingtelecommunicationsregulation.html" TargetMode="External"/><Relationship Id="rId1320" Type="http://schemas.openxmlformats.org/officeDocument/2006/relationships/hyperlink" Target="https://www.canada.ca/fr/services/entreprises/lancer/soutien-financement-pour-entreprise/entrepreneursimmigrants.html" TargetMode="External"/><Relationship Id="rId1418" Type="http://schemas.openxmlformats.org/officeDocument/2006/relationships/hyperlink" Target="https://www.canada.ca/en/services/defence/caf/militaryhistory/wars-operations/wwii/museum-exhibits.html" TargetMode="External"/><Relationship Id="rId1972" Type="http://schemas.openxmlformats.org/officeDocument/2006/relationships/hyperlink" Target="https://www.canada.ca/fr/services/prestations/ae.html" TargetMode="External"/><Relationship Id="rId1625" Type="http://schemas.openxmlformats.org/officeDocument/2006/relationships/hyperlink" Target="https://www.canada.ca/en/services/culture/events-celebrations-commemorations/experience-canada-capital.html" TargetMode="External"/><Relationship Id="rId1832" Type="http://schemas.openxmlformats.org/officeDocument/2006/relationships/hyperlink" Target="https://www.canada.ca/en/services/environment/fishing-hunting/aquaculture/regulations.html" TargetMode="External"/><Relationship Id="rId427" Type="http://schemas.openxmlformats.org/officeDocument/2006/relationships/hyperlink" Target="https://www.canada.ca/fr/sante-publique/sujets/violence-et-abus.html" TargetMode="External"/><Relationship Id="rId634" Type="http://schemas.openxmlformats.org/officeDocument/2006/relationships/hyperlink" Target="https://www.canada.ca/fr/agence-consommation-matiere-financiere/services/hypotheques.html" TargetMode="External"/><Relationship Id="rId841" Type="http://schemas.openxmlformats.org/officeDocument/2006/relationships/hyperlink" Target="https://www.canada.ca/fr/services/impots/retenues-sur-la-paie.html" TargetMode="External"/><Relationship Id="rId1264" Type="http://schemas.openxmlformats.org/officeDocument/2006/relationships/hyperlink" Target="https://www.canada.ca/fr/services/entreprises/pi/agents.html" TargetMode="External"/><Relationship Id="rId1471" Type="http://schemas.openxmlformats.org/officeDocument/2006/relationships/hyperlink" Target="https://www.canada.ca/en/services/defence/caf/cadets.html" TargetMode="External"/><Relationship Id="rId1569" Type="http://schemas.openxmlformats.org/officeDocument/2006/relationships/hyperlink" Target="http://www.tpsgc-pwgsc.gc.ca/app-acq/amd-dp/mer-sea/sncn-nss/index-eng.html" TargetMode="External"/><Relationship Id="rId2094" Type="http://schemas.openxmlformats.org/officeDocument/2006/relationships/hyperlink" Target="https://www.canada.ca/en/government/publicservice/benefitsmilitary/health-support/staying-healthy-active/nutrition.html" TargetMode="External"/><Relationship Id="rId273" Type="http://schemas.openxmlformats.org/officeDocument/2006/relationships/hyperlink" Target="https://www.canada.ca/en/health-canada/services/smoking-tobacco/quit-smoking/tips-help-someone-quit-smoking.html" TargetMode="External"/><Relationship Id="rId480" Type="http://schemas.openxmlformats.org/officeDocument/2006/relationships/hyperlink" Target="https://www.canada.ca/en/services/policing/police/crime-and-crime-prevention/organized-crime.html" TargetMode="External"/><Relationship Id="rId701" Type="http://schemas.openxmlformats.org/officeDocument/2006/relationships/hyperlink" Target="https://www.canada.ca/en/services/science/innovation/collaboration.html" TargetMode="External"/><Relationship Id="rId939" Type="http://schemas.openxmlformats.org/officeDocument/2006/relationships/hyperlink" Target="https://www.canada.ca/fr/services/entreprises/recherche/donneescommerceinternationalrenseignementsaffaires.html" TargetMode="External"/><Relationship Id="rId1124" Type="http://schemas.openxmlformats.org/officeDocument/2006/relationships/hyperlink" Target="https://www.canada.ca/en/services/business/permits/regulatorychange.html" TargetMode="External"/><Relationship Id="rId1331" Type="http://schemas.openxmlformats.org/officeDocument/2006/relationships/hyperlink" Target="https://www.canada.ca/fr/gouvernement/systeme/priorites.html" TargetMode="External"/><Relationship Id="rId1776" Type="http://schemas.openxmlformats.org/officeDocument/2006/relationships/hyperlink" Target="https://www.canada.ca/fr/services/environnement/meteo/changementsclimatiques.html" TargetMode="External"/><Relationship Id="rId1983" Type="http://schemas.openxmlformats.org/officeDocument/2006/relationships/hyperlink" Target="http://www.cic.gc.ca/english/work/index.asp" TargetMode="External"/><Relationship Id="rId68" Type="http://schemas.openxmlformats.org/officeDocument/2006/relationships/hyperlink" Target="https://www.canada.ca/fr/sante-publique/sujets/prevenir-violence-et-abus.html" TargetMode="External"/><Relationship Id="rId133" Type="http://schemas.openxmlformats.org/officeDocument/2006/relationships/hyperlink" Target="https://www.canada.ca/en/health-canada/services/marketing-health-claims.html" TargetMode="External"/><Relationship Id="rId340" Type="http://schemas.openxmlformats.org/officeDocument/2006/relationships/hyperlink" Target="https://www.canada.ca/fr/sante-publique/sujets/ameliorer-sa-sante-mentale.html" TargetMode="External"/><Relationship Id="rId578" Type="http://schemas.openxmlformats.org/officeDocument/2006/relationships/hyperlink" Target="https://www.canada.ca/fr/services/police/victimes/roledroits.html" TargetMode="External"/><Relationship Id="rId785" Type="http://schemas.openxmlformats.org/officeDocument/2006/relationships/hyperlink" Target="http://www.cic.gc.ca/francais/passeport/demande/renouvellement/index.asp" TargetMode="External"/><Relationship Id="rId992" Type="http://schemas.openxmlformats.org/officeDocument/2006/relationships/hyperlink" Target="https://www.canada.ca/en/employment-social-development/programs/employment-standards.html" TargetMode="External"/><Relationship Id="rId1429" Type="http://schemas.openxmlformats.org/officeDocument/2006/relationships/hyperlink" Target="https://www.canada.ca/en/services/defence/caf/militaryhistory/wars-operations/south-african.html" TargetMode="External"/><Relationship Id="rId1636" Type="http://schemas.openxmlformats.org/officeDocument/2006/relationships/hyperlink" Target="https://www.canada.ca/fr/services/culture/attraits-culturels/lieux-historiques.html" TargetMode="External"/><Relationship Id="rId1843" Type="http://schemas.openxmlformats.org/officeDocument/2006/relationships/hyperlink" Target="https://www.canada.ca/en/services/environment/wildlife-plants-species/migratory-birds.html" TargetMode="External"/><Relationship Id="rId2021" Type="http://schemas.openxmlformats.org/officeDocument/2006/relationships/hyperlink" Target="http://www.cic.gc.ca/english/celebrate/index.asp" TargetMode="External"/><Relationship Id="rId200" Type="http://schemas.openxmlformats.org/officeDocument/2006/relationships/hyperlink" Target="https://www.canada.ca/fr/sante-publique/services/maladies/chikungunya.html" TargetMode="External"/><Relationship Id="rId438" Type="http://schemas.openxmlformats.org/officeDocument/2006/relationships/hyperlink" Target="https://www.canada.ca/en/health-canada/services/road-safety.html" TargetMode="External"/><Relationship Id="rId645" Type="http://schemas.openxmlformats.org/officeDocument/2006/relationships/hyperlink" Target="https://www.canada.ca/fr/services/finance/pensions.html" TargetMode="External"/><Relationship Id="rId852" Type="http://schemas.openxmlformats.org/officeDocument/2006/relationships/hyperlink" Target="https://www.canada.ca/fr/services/impots/taxes-daccise-droits-et-prelevements.html" TargetMode="External"/><Relationship Id="rId1068" Type="http://schemas.openxmlformats.org/officeDocument/2006/relationships/hyperlink" Target="https://www.canada.ca/en/services/business/trade/export.html" TargetMode="External"/><Relationship Id="rId1275" Type="http://schemas.openxmlformats.org/officeDocument/2006/relationships/hyperlink" Target="https://www.canada.ca/fr/services/entreprises/lancer/planificicationentreprise.html" TargetMode="External"/><Relationship Id="rId1482" Type="http://schemas.openxmlformats.org/officeDocument/2006/relationships/hyperlink" Target="https://www.canada.ca/fr/services/defense/fac/operations/operations-militaires.html" TargetMode="External"/><Relationship Id="rId1703" Type="http://schemas.openxmlformats.org/officeDocument/2006/relationships/hyperlink" Target="https://www.canada.ca/en/services/culture/history-heritage/museology-conservation/preservation-conservation/professional-services.html" TargetMode="External"/><Relationship Id="rId1910" Type="http://schemas.openxmlformats.org/officeDocument/2006/relationships/hyperlink" Target="https://www.canada.ca/fr/services/transport/routier/importer-vehicule.html" TargetMode="External"/><Relationship Id="rId284" Type="http://schemas.openxmlformats.org/officeDocument/2006/relationships/hyperlink" Target="https://www.canada.ca/fr/sante-canada/services/tabagisme-et-tabac/cesser-fumer/cesser-fumer-aujourd-hui.html" TargetMode="External"/><Relationship Id="rId491" Type="http://schemas.openxmlformats.org/officeDocument/2006/relationships/hyperlink" Target="https://www.canada.ca/fr/services/police/servicespolice/crime-prevention-du-crime/affaires-non-resolues.html" TargetMode="External"/><Relationship Id="rId505" Type="http://schemas.openxmlformats.org/officeDocument/2006/relationships/hyperlink" Target="https://www.canada.ca/en/services/policing/police/independent-oversight-rcmp.html" TargetMode="External"/><Relationship Id="rId712" Type="http://schemas.openxmlformats.org/officeDocument/2006/relationships/hyperlink" Target="https://www.canada.ca/fr/services/science/financementrecherche/energienucleairepetrolegaz.html" TargetMode="External"/><Relationship Id="rId1135" Type="http://schemas.openxmlformats.org/officeDocument/2006/relationships/hyperlink" Target="https://www.canada.ca/en/services/business/research/internationaltradedatamarketintelligence.html" TargetMode="External"/><Relationship Id="rId1342" Type="http://schemas.openxmlformats.org/officeDocument/2006/relationships/hyperlink" Target="https://www.canada.ca/en/government/system/consultations.html" TargetMode="External"/><Relationship Id="rId1787" Type="http://schemas.openxmlformats.org/officeDocument/2006/relationships/hyperlink" Target="https://www.canada.ca/en/services/environment/natural-resources/resource-development-infrastructure.html" TargetMode="External"/><Relationship Id="rId1994" Type="http://schemas.openxmlformats.org/officeDocument/2006/relationships/hyperlink" Target="http://www.cic.gc.ca/english/hire/index.asp" TargetMode="External"/><Relationship Id="rId79" Type="http://schemas.openxmlformats.org/officeDocument/2006/relationships/hyperlink" Target="https://www.canada.ca/en/health-canada/services/tips-healthy-eating.html" TargetMode="External"/><Relationship Id="rId144" Type="http://schemas.openxmlformats.org/officeDocument/2006/relationships/hyperlink" Target="https://www.canada.ca/en/health-canada/topics/licensing-authorizing-manufacturing-drug-health-products.html" TargetMode="External"/><Relationship Id="rId589" Type="http://schemas.openxmlformats.org/officeDocument/2006/relationships/hyperlink" Target="https://www.canada.ca/en/financial-consumer-agency/services/payment.html" TargetMode="External"/><Relationship Id="rId796" Type="http://schemas.openxmlformats.org/officeDocument/2006/relationships/hyperlink" Target="https://travel.gc.ca/returning/customs" TargetMode="External"/><Relationship Id="rId1202" Type="http://schemas.openxmlformats.org/officeDocument/2006/relationships/hyperlink" Target="https://www.canada.ca/fr/services/entreprises/permis/activitessocitesreglementationfederale/permisimportationrestrictions/importation-biens-consommation.html" TargetMode="External"/><Relationship Id="rId1647" Type="http://schemas.openxmlformats.org/officeDocument/2006/relationships/hyperlink" Target="https://www.canada.ca/en/services/culture/canadian-identity-society.html" TargetMode="External"/><Relationship Id="rId1854" Type="http://schemas.openxmlformats.org/officeDocument/2006/relationships/hyperlink" Target="https://www.canada.ca/en/services/environment/pollution-waste-management/national-pollutant-release-inventory.html" TargetMode="External"/><Relationship Id="rId351" Type="http://schemas.openxmlformats.org/officeDocument/2006/relationships/hyperlink" Target="https://www.canada.ca/fr/sante-publique/services/prendre-soin-sa-bouche-et-dents.html" TargetMode="External"/><Relationship Id="rId449" Type="http://schemas.openxmlformats.org/officeDocument/2006/relationships/hyperlink" Target="https://www.canada.ca/fr/sante-canada/services/respect-exigences-relatives-aux-produits-consommation-et-aux-cosmetiques.html" TargetMode="External"/><Relationship Id="rId656" Type="http://schemas.openxmlformats.org/officeDocument/2006/relationships/hyperlink" Target="https://www.canada.ca/fr/gouvernement/systeme/finances.html" TargetMode="External"/><Relationship Id="rId863" Type="http://schemas.openxmlformats.org/officeDocument/2006/relationships/hyperlink" Target="http://www.cic.gc.ca/english/work/" TargetMode="External"/><Relationship Id="rId1079" Type="http://schemas.openxmlformats.org/officeDocument/2006/relationships/hyperlink" Target="https://www.canada.ca/en/services/business/research/internationaltradedatamarketintelligence.html" TargetMode="External"/><Relationship Id="rId1286" Type="http://schemas.openxmlformats.org/officeDocument/2006/relationships/hyperlink" Target="https://www.canada.ca/en/services/business/start/support-financing.html" TargetMode="External"/><Relationship Id="rId1493" Type="http://schemas.openxmlformats.org/officeDocument/2006/relationships/hyperlink" Target="https://www.canada.ca/en/services/defence/caf/showcasing/ceremonial-guard.html" TargetMode="External"/><Relationship Id="rId1507" Type="http://schemas.openxmlformats.org/officeDocument/2006/relationships/hyperlink" Target="https://www.canada.ca/fr/services/defense/fac/collegesmilitaires.html" TargetMode="External"/><Relationship Id="rId1714" Type="http://schemas.openxmlformats.org/officeDocument/2006/relationships/hyperlink" Target="https://www.canada.ca/fr/services/culture/histoire-patrimoine/museologie-conservation/developpement-professionnel.html" TargetMode="External"/><Relationship Id="rId2032" Type="http://schemas.openxmlformats.org/officeDocument/2006/relationships/hyperlink" Target="http://www.cic.gc.ca/english/citizenship/proof.asp" TargetMode="External"/><Relationship Id="rId211" Type="http://schemas.openxmlformats.org/officeDocument/2006/relationships/hyperlink" Target="https://www.canada.ca/en/public-health/services/diseases/listeriosis.html" TargetMode="External"/><Relationship Id="rId295" Type="http://schemas.openxmlformats.org/officeDocument/2006/relationships/hyperlink" Target="https://www.canada.ca/en/health-canada/services/smoking-tobacco/avoid-second-hand-smoke/second-hand-smoke-exposure-during-pregnancy.html" TargetMode="External"/><Relationship Id="rId309" Type="http://schemas.openxmlformats.org/officeDocument/2006/relationships/hyperlink" Target="https://www.canada.ca/en/health-canada/services/smoking-tobacco/smoking-tobacco-use-data/tobacco-use-statistics.html" TargetMode="External"/><Relationship Id="rId516" Type="http://schemas.openxmlformats.org/officeDocument/2006/relationships/hyperlink" Target="https://www.canada.ca/en/services/policing/justice/youth.html" TargetMode="External"/><Relationship Id="rId1146" Type="http://schemas.openxmlformats.org/officeDocument/2006/relationships/hyperlink" Target="https://www.canada.ca/en/services/business/ip/designs.html" TargetMode="External"/><Relationship Id="rId1798" Type="http://schemas.openxmlformats.org/officeDocument/2006/relationships/hyperlink" Target="https://www.canada.ca/en/services/environment/agricultural-practices/agriculture-climate.html" TargetMode="External"/><Relationship Id="rId1921" Type="http://schemas.openxmlformats.org/officeDocument/2006/relationships/hyperlink" Target="https://www.canada.ca/en/services/transport/marine/navigation.html" TargetMode="External"/><Relationship Id="rId723" Type="http://schemas.openxmlformats.org/officeDocument/2006/relationships/hyperlink" Target="https://www.canada.ca/fr/services/environnement/pratiques-agricoles/agroforesterie.html" TargetMode="External"/><Relationship Id="rId930" Type="http://schemas.openxmlformats.org/officeDocument/2006/relationships/hyperlink" Target="http://international.gc.ca/world-monde/world_issues-enjeux-mondiaux/conflict_crises_disasters-conflits_crises_catastrophes.aspx?lang=eng" TargetMode="External"/><Relationship Id="rId1006" Type="http://schemas.openxmlformats.org/officeDocument/2006/relationships/hyperlink" Target="https://www.canada.ca/en/services/jobs/opportunities/government.html" TargetMode="External"/><Relationship Id="rId1353" Type="http://schemas.openxmlformats.org/officeDocument/2006/relationships/hyperlink" Target="https://www.canada.ca/fr/services/emplois/opportunites.html" TargetMode="External"/><Relationship Id="rId1560" Type="http://schemas.openxmlformats.org/officeDocument/2006/relationships/hyperlink" Target="https://www.canada.ca/en/services/defence/defence-equipment-purchases-upgrades/air-equipment-procurement.html" TargetMode="External"/><Relationship Id="rId1658" Type="http://schemas.openxmlformats.org/officeDocument/2006/relationships/hyperlink" Target="https://www.canada.ca/fr/services/culture/identite-canadienne-societe/peuples-cultures-autochtones/financement.html" TargetMode="External"/><Relationship Id="rId1865" Type="http://schemas.openxmlformats.org/officeDocument/2006/relationships/hyperlink" Target="https://www.canada.ca/en/services/environment/conservation.html" TargetMode="External"/><Relationship Id="rId155" Type="http://schemas.openxmlformats.org/officeDocument/2006/relationships/hyperlink" Target="https://www.canada.ca/fr/sante-canada/services/licences-autorisation-et-enregistrement-medicaments-et-produits-sante/frais-relatifs-aux-medicaments-et-produits-sante-et-exigences-soumission-demandes.html" TargetMode="External"/><Relationship Id="rId362" Type="http://schemas.openxmlformats.org/officeDocument/2006/relationships/hyperlink" Target="https://www.canada.ca/fr/sante-canada/services/services-sante-non-assures-pour-premieres-nations-et-inuits.html" TargetMode="External"/><Relationship Id="rId1213" Type="http://schemas.openxmlformats.org/officeDocument/2006/relationships/hyperlink" Target="https://www.canada.ca/fr/services/entreprises/permis/activitessocitesreglementationfederale/permisexportationrestrictions.html" TargetMode="External"/><Relationship Id="rId1297" Type="http://schemas.openxmlformats.org/officeDocument/2006/relationships/hyperlink" Target="https://www.canada.ca/en/services/business/start/support-financing/businesssupport/newfoundlandlabrador.html" TargetMode="External"/><Relationship Id="rId1420" Type="http://schemas.openxmlformats.org/officeDocument/2006/relationships/hyperlink" Target="https://www.canada.ca/en/services/defence/caf/militaryhistory/wars-operations/wwii/memorials.html" TargetMode="External"/><Relationship Id="rId1518" Type="http://schemas.openxmlformats.org/officeDocument/2006/relationships/hyperlink" Target="https://www.canada.ca/fr/services/defense/fac/histoiremilitaire/histoire-patrimoine-militaires/histoire-marine-royale-canadienne/sources-historiques-recherche-marine.html" TargetMode="External"/><Relationship Id="rId2043" Type="http://schemas.openxmlformats.org/officeDocument/2006/relationships/hyperlink" Target="http://www.cic.gc.ca/francais/citoyennete/devenir.asp" TargetMode="External"/><Relationship Id="rId222" Type="http://schemas.openxmlformats.org/officeDocument/2006/relationships/hyperlink" Target="https://www.canada.ca/en/public-health/services/diseases/malaria.html" TargetMode="External"/><Relationship Id="rId667" Type="http://schemas.openxmlformats.org/officeDocument/2006/relationships/hyperlink" Target="https://www.canada.ca/en/services/science/researchfunding/researchawards.html" TargetMode="External"/><Relationship Id="rId874" Type="http://schemas.openxmlformats.org/officeDocument/2006/relationships/hyperlink" Target="https://voyage.gc.ca/voyager" TargetMode="External"/><Relationship Id="rId1725" Type="http://schemas.openxmlformats.org/officeDocument/2006/relationships/hyperlink" Target="https://www.canada.ca/en/services/culture/arts-media/performing-visual-arts.html" TargetMode="External"/><Relationship Id="rId1932" Type="http://schemas.openxmlformats.org/officeDocument/2006/relationships/hyperlink" Target="https://www.canada.ca/fr/services/transport/ferroviaire/exigences-relatives-locomotives-wagons.html" TargetMode="External"/><Relationship Id="rId17" Type="http://schemas.openxmlformats.org/officeDocument/2006/relationships/hyperlink" Target="https://www.canada.ca/fr/services/prestations/handicap.html" TargetMode="External"/><Relationship Id="rId527" Type="http://schemas.openxmlformats.org/officeDocument/2006/relationships/hyperlink" Target="https://www.canada.ca/en/services/policing/emergencies/prevention.html" TargetMode="External"/><Relationship Id="rId734" Type="http://schemas.openxmlformats.org/officeDocument/2006/relationships/hyperlink" Target="https://www.canada.ca/fr/services/science/themesscientifiques/scienceenvironnementmeteodangersnaturels.html" TargetMode="External"/><Relationship Id="rId941" Type="http://schemas.openxmlformats.org/officeDocument/2006/relationships/hyperlink" Target="https://www.canada.ca/en/services/business/trade/canadian-supplier.html" TargetMode="External"/><Relationship Id="rId1157" Type="http://schemas.openxmlformats.org/officeDocument/2006/relationships/hyperlink" Target="https://www.canada.ca/en/services/business/maintaingrowimprovebusiness/marketingsales.html" TargetMode="External"/><Relationship Id="rId1364" Type="http://schemas.openxmlformats.org/officeDocument/2006/relationships/hyperlink" Target="https://www.canada.ca/fr/gouvernement/fonctionpublique/valeurs.html" TargetMode="External"/><Relationship Id="rId1571" Type="http://schemas.openxmlformats.org/officeDocument/2006/relationships/hyperlink" Target="https://www.canada.ca/fr/services/defense/fac/histoiremilitaire/histoire-patrimoine-militaires/rapports-historiques-ouvrages-publications.html" TargetMode="External"/><Relationship Id="rId70" Type="http://schemas.openxmlformats.org/officeDocument/2006/relationships/hyperlink" Target="https://www.canada.ca/fr/sante-publique/sujets/qu-est-que-violence-et-abus.html" TargetMode="External"/><Relationship Id="rId166" Type="http://schemas.openxmlformats.org/officeDocument/2006/relationships/hyperlink" Target="https://www.canada.ca/en/health-canada/services/medical-procedures.html" TargetMode="External"/><Relationship Id="rId373" Type="http://schemas.openxmlformats.org/officeDocument/2006/relationships/hyperlink" Target="https://www.canada.ca/fr/services/sante/systeme-et-services-sante.html" TargetMode="External"/><Relationship Id="rId580" Type="http://schemas.openxmlformats.org/officeDocument/2006/relationships/hyperlink" Target="https://www.canada.ca/fr/services/police/victimes/tribunauxproces.html" TargetMode="External"/><Relationship Id="rId801" Type="http://schemas.openxmlformats.org/officeDocument/2006/relationships/hyperlink" Target="https://travel.gc.ca/travelling/documents" TargetMode="External"/><Relationship Id="rId1017" Type="http://schemas.openxmlformats.org/officeDocument/2006/relationships/hyperlink" Target="https://www.canada.ca/fr/sante-publique/services/maladies/virus-zika.html" TargetMode="External"/><Relationship Id="rId1224" Type="http://schemas.openxmlformats.org/officeDocument/2006/relationships/hyperlink" Target="https://www.canada.ca/fr/services/environnement/peche/aquaculture/entreprises.html" TargetMode="External"/><Relationship Id="rId1431" Type="http://schemas.openxmlformats.org/officeDocument/2006/relationships/hyperlink" Target="https://www.canada.ca/en/services/defence/caf/militaryhistory/wars-operations/south-african/memorials-honours.html" TargetMode="External"/><Relationship Id="rId1669" Type="http://schemas.openxmlformats.org/officeDocument/2006/relationships/hyperlink" Target="https://www.canada.ca/en/services/culture/canadian-identity-society/human-rights.html" TargetMode="External"/><Relationship Id="rId1876" Type="http://schemas.openxmlformats.org/officeDocument/2006/relationships/hyperlink" Target="https://www.canada.ca/fr/services/environnement/conservation/durabilite.html" TargetMode="External"/><Relationship Id="rId2054" Type="http://schemas.openxmlformats.org/officeDocument/2006/relationships/hyperlink" Target="http://www.cic.gc.ca/francais/information/protection/fraude/index.asp" TargetMode="External"/><Relationship Id="rId1" Type="http://schemas.openxmlformats.org/officeDocument/2006/relationships/hyperlink" Target="https://www.canada.ca/fr/agence-consommation-matiere-financiere/services/planification-retraite.html" TargetMode="External"/><Relationship Id="rId233" Type="http://schemas.openxmlformats.org/officeDocument/2006/relationships/hyperlink" Target="https://www.canada.ca/en/public-health/services/diseases/valley-fever-coccidioidomycosis.html" TargetMode="External"/><Relationship Id="rId440" Type="http://schemas.openxmlformats.org/officeDocument/2006/relationships/hyperlink" Target="https://www.canada.ca/fr/services/sante/securite-produits.html" TargetMode="External"/><Relationship Id="rId678" Type="http://schemas.openxmlformats.org/officeDocument/2006/relationships/hyperlink" Target="https://www.canada.ca/en/services/science/sciencesubjects/oceanlakewaterscience/marinecontaminants.html" TargetMode="External"/><Relationship Id="rId885" Type="http://schemas.openxmlformats.org/officeDocument/2006/relationships/hyperlink" Target="http://international.gc.ca/world-monde/funding-financement/global_issues-enjeux_mondiaux.aspx?lang=fra" TargetMode="External"/><Relationship Id="rId1070" Type="http://schemas.openxmlformats.org/officeDocument/2006/relationships/hyperlink" Target="https://www.canada.ca/en/services/business/start/businesssupport.html" TargetMode="External"/><Relationship Id="rId1529" Type="http://schemas.openxmlformats.org/officeDocument/2006/relationships/hyperlink" Target="https://www.canada.ca/en/services/defence/caf/militaryhistory/military-history-heritage/royal-canadian-air-force-history/rcaf-ww2.html" TargetMode="External"/><Relationship Id="rId1736" Type="http://schemas.openxmlformats.org/officeDocument/2006/relationships/hyperlink" Target="https://www.canada.ca/fr/services/culture/arts-media/film-video.html" TargetMode="External"/><Relationship Id="rId1943" Type="http://schemas.openxmlformats.org/officeDocument/2006/relationships/hyperlink" Target="https://www.canada.ca/en/services/transport/marine/marineemergencies.html" TargetMode="External"/><Relationship Id="rId28" Type="http://schemas.openxmlformats.org/officeDocument/2006/relationships/hyperlink" Target="https://www.canada.ca/en/public-health/services/emergency-preparedness.html" TargetMode="External"/><Relationship Id="rId300" Type="http://schemas.openxmlformats.org/officeDocument/2006/relationships/hyperlink" Target="https://www.canada.ca/fr/sante-canada/services/tabagisme-et-tabac/produits-tabac-et-leur-etiquetage.html" TargetMode="External"/><Relationship Id="rId538" Type="http://schemas.openxmlformats.org/officeDocument/2006/relationships/hyperlink" Target="https://www.canada.ca/fr/services/police/urgences/intervention.html" TargetMode="External"/><Relationship Id="rId745" Type="http://schemas.openxmlformats.org/officeDocument/2006/relationships/hyperlink" Target="https://www.canada.ca/fr/services/science/themesscientifiques/scienceoceanslacseau/especesaquatiques.html" TargetMode="External"/><Relationship Id="rId952" Type="http://schemas.openxmlformats.org/officeDocument/2006/relationships/hyperlink" Target="https://www.canada.ca/en/services/defence/nationalsecurity/counterterrorism.html" TargetMode="External"/><Relationship Id="rId1168" Type="http://schemas.openxmlformats.org/officeDocument/2006/relationships/hyperlink" Target="https://www.canada.ca/en/services/business/bankruptcy.html" TargetMode="External"/><Relationship Id="rId1375" Type="http://schemas.openxmlformats.org/officeDocument/2006/relationships/hyperlink" Target="http://www.forces.gc.ca/en/caf-community-health-services/index.page" TargetMode="External"/><Relationship Id="rId1582" Type="http://schemas.openxmlformats.org/officeDocument/2006/relationships/hyperlink" Target="https://www.canada.ca/fr/services/defense/fac/histoiremilitaire.html" TargetMode="External"/><Relationship Id="rId1803" Type="http://schemas.openxmlformats.org/officeDocument/2006/relationships/hyperlink" Target="https://www.canada.ca/en/services/environment/fishing-hunting/commercial-fishing/pacific-yukon.html" TargetMode="External"/><Relationship Id="rId81" Type="http://schemas.openxmlformats.org/officeDocument/2006/relationships/hyperlink" Target="https://www.canada.ca/fr/services/sante/aliments-et-nutrition.html" TargetMode="External"/><Relationship Id="rId177" Type="http://schemas.openxmlformats.org/officeDocument/2006/relationships/hyperlink" Target="https://www.canada.ca/en/health-canada/services/natural-health-products.html" TargetMode="External"/><Relationship Id="rId384" Type="http://schemas.openxmlformats.org/officeDocument/2006/relationships/hyperlink" Target="https://www.canada.ca/fr/sante-canada/services/carrieres-soins-infirmiers/etre-infirmiere-communaute-eloignee-ou-isolee.html" TargetMode="External"/><Relationship Id="rId591" Type="http://schemas.openxmlformats.org/officeDocument/2006/relationships/hyperlink" Target="https://www.canada.ca/en/financial-consumer-agency/services/insurance.html" TargetMode="External"/><Relationship Id="rId605" Type="http://schemas.openxmlformats.org/officeDocument/2006/relationships/hyperlink" Target="https://www.canada.ca/en/services/finance/educationfunding.html" TargetMode="External"/><Relationship Id="rId812" Type="http://schemas.openxmlformats.org/officeDocument/2006/relationships/hyperlink" Target="https://voyage.gc.ca/voyager/sante-securite" TargetMode="External"/><Relationship Id="rId1028" Type="http://schemas.openxmlformats.org/officeDocument/2006/relationships/hyperlink" Target="https://www.canada.ca/en/services/benefits/disability/education.html" TargetMode="External"/><Relationship Id="rId1235" Type="http://schemas.openxmlformats.org/officeDocument/2006/relationships/hyperlink" Target="https://www.canada.ca/fr/services/entreprises/permis/intermediaires.html" TargetMode="External"/><Relationship Id="rId1442" Type="http://schemas.openxmlformats.org/officeDocument/2006/relationships/hyperlink" Target="https://www.canada.ca/fr/services/defense/fac/histoiremilitaire/guerres-operations/seconde-guerre-mondiale/expositions-museales.html" TargetMode="External"/><Relationship Id="rId1887" Type="http://schemas.openxmlformats.org/officeDocument/2006/relationships/hyperlink" Target="https://www.canada.ca/fr/services/transport.html" TargetMode="External"/><Relationship Id="rId2065" Type="http://schemas.openxmlformats.org/officeDocument/2006/relationships/hyperlink" Target="http://www.cic.gc.ca/francais/travailler/eic/index.asp" TargetMode="External"/><Relationship Id="rId244" Type="http://schemas.openxmlformats.org/officeDocument/2006/relationships/hyperlink" Target="https://www.canada.ca/en/public-health/topics/immunization-vaccines.html" TargetMode="External"/><Relationship Id="rId689" Type="http://schemas.openxmlformats.org/officeDocument/2006/relationships/hyperlink" Target="https://www.canada.ca/en/services/science/sciencesubjects/oceanlakewaterscience/permafrosticesnow.html" TargetMode="External"/><Relationship Id="rId896" Type="http://schemas.openxmlformats.org/officeDocument/2006/relationships/hyperlink" Target="https://www.canada.ca/en/services/business/trade/import.html" TargetMode="External"/><Relationship Id="rId1081" Type="http://schemas.openxmlformats.org/officeDocument/2006/relationships/hyperlink" Target="https://www.canada.ca/en/services/business/trade/canadian-supplier.html" TargetMode="External"/><Relationship Id="rId1302" Type="http://schemas.openxmlformats.org/officeDocument/2006/relationships/hyperlink" Target="https://www.canada.ca/en/services/business/trade/invest-canada.html" TargetMode="External"/><Relationship Id="rId1747" Type="http://schemas.openxmlformats.org/officeDocument/2006/relationships/hyperlink" Target="https://www.canada.ca/en/services/culture/cultural-youth-programs/parks-historic-sites.html" TargetMode="External"/><Relationship Id="rId1954" Type="http://schemas.openxmlformats.org/officeDocument/2006/relationships/hyperlink" Target="https://www.canada.ca/en/services/transport/marine/vessel-design-construction-maintenance.html" TargetMode="External"/><Relationship Id="rId39" Type="http://schemas.openxmlformats.org/officeDocument/2006/relationships/hyperlink" Target="https://www.canada.ca/en/public-health/topics/get-help-if-you-are-being-abused.html" TargetMode="External"/><Relationship Id="rId451" Type="http://schemas.openxmlformats.org/officeDocument/2006/relationships/hyperlink" Target="https://www.canada.ca/en/health-canada/topics/using-pesticides.html" TargetMode="External"/><Relationship Id="rId549" Type="http://schemas.openxmlformats.org/officeDocument/2006/relationships/hyperlink" Target="https://www.canada.ca/en/services/policing/corrections/visiting.html" TargetMode="External"/><Relationship Id="rId756" Type="http://schemas.openxmlformats.org/officeDocument/2006/relationships/hyperlink" Target="https://www.canada.ca/fr/services/entreprises/recherche.html" TargetMode="External"/><Relationship Id="rId1179" Type="http://schemas.openxmlformats.org/officeDocument/2006/relationships/hyperlink" Target="https://www.canada.ca/fr/services/entreprises/engager/departemployes.html" TargetMode="External"/><Relationship Id="rId1386" Type="http://schemas.openxmlformats.org/officeDocument/2006/relationships/hyperlink" Target="http://www.tpsgc-pwgsc.gc.ca/biens-property/gestion-management-fra.html" TargetMode="External"/><Relationship Id="rId1593" Type="http://schemas.openxmlformats.org/officeDocument/2006/relationships/hyperlink" Target="https://www.canada.ca/fr/services/entreprises/pi/droitdauteur.html" TargetMode="External"/><Relationship Id="rId1607" Type="http://schemas.openxmlformats.org/officeDocument/2006/relationships/hyperlink" Target="https://www.canada.ca/en/services/culture/events-celebrations-commemorations/major-events-celebrations/games-francophonie.html" TargetMode="External"/><Relationship Id="rId1814" Type="http://schemas.openxmlformats.org/officeDocument/2006/relationships/hyperlink" Target="https://www.canada.ca/fr/services/environnement/pratiques-agricoles/agriculture-eau.html" TargetMode="External"/><Relationship Id="rId104" Type="http://schemas.openxmlformats.org/officeDocument/2006/relationships/hyperlink" Target="https://www.canada.ca/en/services/health/food-recalls-risks-outbreaks.html" TargetMode="External"/><Relationship Id="rId188" Type="http://schemas.openxmlformats.org/officeDocument/2006/relationships/hyperlink" Target="https://www.canada.ca/en/public-health/services/diseases/avian-influenza-h7n9.html" TargetMode="External"/><Relationship Id="rId311" Type="http://schemas.openxmlformats.org/officeDocument/2006/relationships/hyperlink" Target="https://www.canada.ca/en/health-canada/services/home-garden-safety.html" TargetMode="External"/><Relationship Id="rId395" Type="http://schemas.openxmlformats.org/officeDocument/2006/relationships/hyperlink" Target="https://www.canada.ca/en/health-canada/services/quality-care.html" TargetMode="External"/><Relationship Id="rId409" Type="http://schemas.openxmlformats.org/officeDocument/2006/relationships/hyperlink" Target="https://www.canada.ca/en/health-canada/programs/proposed-food-label-changes.html" TargetMode="External"/><Relationship Id="rId963" Type="http://schemas.openxmlformats.org/officeDocument/2006/relationships/hyperlink" Target="http://international.gc.ca/world-monde/development-developpement/iar-consultations-eai/report-rapport.aspx?lang=eng" TargetMode="External"/><Relationship Id="rId1039" Type="http://schemas.openxmlformats.org/officeDocument/2006/relationships/hyperlink" Target="https://www.canada.ca/fr/services/prestations/etudes.html" TargetMode="External"/><Relationship Id="rId1246" Type="http://schemas.openxmlformats.org/officeDocument/2006/relationships/hyperlink" Target="https://www.canada.ca/fr/services/entreprises/recherche.html" TargetMode="External"/><Relationship Id="rId1898" Type="http://schemas.openxmlformats.org/officeDocument/2006/relationships/hyperlink" Target="https://www.canada.ca/en/services/transport/air/operating-airports-aerodromes/de-icing-aircraft.html" TargetMode="External"/><Relationship Id="rId2076" Type="http://schemas.openxmlformats.org/officeDocument/2006/relationships/hyperlink" Target="https://www.canada.ca/en/environment-climate-change/services/water-overview/quantity.html" TargetMode="External"/><Relationship Id="rId92" Type="http://schemas.openxmlformats.org/officeDocument/2006/relationships/hyperlink" Target="https://www.canada.ca/fr/sante-canada/services/nutrition-fonction-age-et-etapes-vie.html" TargetMode="External"/><Relationship Id="rId616" Type="http://schemas.openxmlformats.org/officeDocument/2006/relationships/hyperlink" Target="https://www.canada.ca/en/services/finance/tools.html" TargetMode="External"/><Relationship Id="rId823" Type="http://schemas.openxmlformats.org/officeDocument/2006/relationships/hyperlink" Target="https://www.canada.ca/en/services/taxes/gsthst.html" TargetMode="External"/><Relationship Id="rId1453" Type="http://schemas.openxmlformats.org/officeDocument/2006/relationships/hyperlink" Target="https://www.canada.ca/fr/services/defense/fac/histoiremilitaire/guerres-operations/afrique-du-sud.html" TargetMode="External"/><Relationship Id="rId1660" Type="http://schemas.openxmlformats.org/officeDocument/2006/relationships/hyperlink" Target="https://www.canada.ca/fr/services/culture/identite-canadienne-societe/langues.html" TargetMode="External"/><Relationship Id="rId1758" Type="http://schemas.openxmlformats.org/officeDocument/2006/relationships/hyperlink" Target="https://www.canada.ca/en/services/environment/weather/severeweather.html" TargetMode="External"/><Relationship Id="rId255" Type="http://schemas.openxmlformats.org/officeDocument/2006/relationships/hyperlink" Target="https://www.canada.ca/fr/services/sante/vie-saine.html" TargetMode="External"/><Relationship Id="rId462" Type="http://schemas.openxmlformats.org/officeDocument/2006/relationships/hyperlink" Target="https://www.canada.ca/fr/sante-canada/services/conseils-pour-controle-parasites.html" TargetMode="External"/><Relationship Id="rId1092" Type="http://schemas.openxmlformats.org/officeDocument/2006/relationships/hyperlink" Target="https://www.canada.ca/en/services/business/permits/federallyregulatedbusinessactivities/importpermitsrestrictions/food-agricultural-product-imports.html" TargetMode="External"/><Relationship Id="rId1106" Type="http://schemas.openxmlformats.org/officeDocument/2006/relationships/hyperlink" Target="https://www.canada.ca/en/services/business/ip.html" TargetMode="External"/><Relationship Id="rId1313" Type="http://schemas.openxmlformats.org/officeDocument/2006/relationships/hyperlink" Target="https://www.canada.ca/fr/services/entreprises/lancer/soutien-financement-pour-entreprise/soutienentreprise/nouveaubrunswick.html" TargetMode="External"/><Relationship Id="rId1397" Type="http://schemas.openxmlformats.org/officeDocument/2006/relationships/hyperlink" Target="https://www.canada.ca/fr/services/defense/securitenationale/lutteterrorisme.html" TargetMode="External"/><Relationship Id="rId1520" Type="http://schemas.openxmlformats.org/officeDocument/2006/relationships/hyperlink" Target="https://www.canada.ca/fr/services/defense/fac/histoiremilitaire/histoire-patrimoine-militaires/histoire-marine-royale-canadienne/drapeaux-uniformes-navals.html" TargetMode="External"/><Relationship Id="rId1965" Type="http://schemas.openxmlformats.org/officeDocument/2006/relationships/hyperlink" Target="https://voyage.gc.ca/avion" TargetMode="External"/><Relationship Id="rId115" Type="http://schemas.openxmlformats.org/officeDocument/2006/relationships/hyperlink" Target="https://www.canada.ca/en/health-canada/topics/importing-exporting-food.html" TargetMode="External"/><Relationship Id="rId322" Type="http://schemas.openxmlformats.org/officeDocument/2006/relationships/hyperlink" Target="https://www.canada.ca/fr/sante-canada/services/securite-nautique.html" TargetMode="External"/><Relationship Id="rId767" Type="http://schemas.openxmlformats.org/officeDocument/2006/relationships/hyperlink" Target="http://canada.pch.gc.ca/eng/1447676841819" TargetMode="External"/><Relationship Id="rId974" Type="http://schemas.openxmlformats.org/officeDocument/2006/relationships/hyperlink" Target="http://www.cic.gc.ca/english/work/permit.asp" TargetMode="External"/><Relationship Id="rId1618" Type="http://schemas.openxmlformats.org/officeDocument/2006/relationships/hyperlink" Target="https://www.canada.ca/fr/services/culture/evenements-celebrations-commemorations/commemorations/funerailles-etat.html" TargetMode="External"/><Relationship Id="rId1825" Type="http://schemas.openxmlformats.org/officeDocument/2006/relationships/hyperlink" Target="https://www.canada.ca/en/services/environment/fishing-hunting/aquaculture/statistics.html" TargetMode="External"/><Relationship Id="rId2003" Type="http://schemas.openxmlformats.org/officeDocument/2006/relationships/hyperlink" Target="http://www.cic.gc.ca/english/study/work.asp" TargetMode="External"/><Relationship Id="rId199" Type="http://schemas.openxmlformats.org/officeDocument/2006/relationships/hyperlink" Target="https://www.canada.ca/fr/sante-publique/services/maladies/maladie-chagas-trypanosomiase-americaine.html" TargetMode="External"/><Relationship Id="rId627" Type="http://schemas.openxmlformats.org/officeDocument/2006/relationships/hyperlink" Target="https://www.canada.ca/fr/agence-consommation-matiere-financiere/services/planification-successorale.html" TargetMode="External"/><Relationship Id="rId834" Type="http://schemas.openxmlformats.org/officeDocument/2006/relationships/hyperlink" Target="https://www.canada.ca/fr/services/impots/impot-sur-le-revenu/impot-sur-le-revenu-des-particuliers/plus-sur-limpot-sur-le-revenu-des-particuliers.html" TargetMode="External"/><Relationship Id="rId1257" Type="http://schemas.openxmlformats.org/officeDocument/2006/relationships/hyperlink" Target="https://www.canada.ca/fr/services/entreprises/pi/marques.html" TargetMode="External"/><Relationship Id="rId1464" Type="http://schemas.openxmlformats.org/officeDocument/2006/relationships/hyperlink" Target="https://www.canada.ca/en/services/defence/caf/militaryhistory/militarymuseums/films.html" TargetMode="External"/><Relationship Id="rId1671" Type="http://schemas.openxmlformats.org/officeDocument/2006/relationships/hyperlink" Target="https://www.canada.ca/en/services/culture/canadian-identity-society/women-girls.html" TargetMode="External"/><Relationship Id="rId2087" Type="http://schemas.openxmlformats.org/officeDocument/2006/relationships/hyperlink" Target="https://www.canada.ca/fr/gouvernement/fonctionpublique/avantagesmilitaires/logements-militaires.html" TargetMode="External"/><Relationship Id="rId266" Type="http://schemas.openxmlformats.org/officeDocument/2006/relationships/hyperlink" Target="https://www.canada.ca/en/public-health/services/fertility.html" TargetMode="External"/><Relationship Id="rId473" Type="http://schemas.openxmlformats.org/officeDocument/2006/relationships/hyperlink" Target="https://www.canada.ca/en/services/policing/victims.html" TargetMode="External"/><Relationship Id="rId680" Type="http://schemas.openxmlformats.org/officeDocument/2006/relationships/hyperlink" Target="https://www.canada.ca/en/services/science/sciencesubjects/oceanlakewaterscience/waterwetlands.html" TargetMode="External"/><Relationship Id="rId901" Type="http://schemas.openxmlformats.org/officeDocument/2006/relationships/hyperlink" Target="https://www.canada.ca/fr/services/entreprises/commerce/investir-marches-etrangers.html" TargetMode="External"/><Relationship Id="rId1117" Type="http://schemas.openxmlformats.org/officeDocument/2006/relationships/hyperlink" Target="https://www.canada.ca/en/services/business/permits/federallyregulatedindustrysectors/financialservicesregulation.html" TargetMode="External"/><Relationship Id="rId1324" Type="http://schemas.openxmlformats.org/officeDocument/2006/relationships/hyperlink" Target="https://www.canada.ca/fr/gouvernement/systeme/structure.html" TargetMode="External"/><Relationship Id="rId1531" Type="http://schemas.openxmlformats.org/officeDocument/2006/relationships/hyperlink" Target="https://www.canada.ca/en/services/defence/caf/militaryhistory/military-history-heritage/royal-canadian-air-force-history/rcaf-heritage.html" TargetMode="External"/><Relationship Id="rId1769" Type="http://schemas.openxmlformats.org/officeDocument/2006/relationships/hyperlink" Target="https://www.canada.ca/en/services/environment/natural-resources.html" TargetMode="External"/><Relationship Id="rId1976" Type="http://schemas.openxmlformats.org/officeDocument/2006/relationships/hyperlink" Target="http://www.cic.gc.ca/francais/index.asp" TargetMode="External"/><Relationship Id="rId30" Type="http://schemas.openxmlformats.org/officeDocument/2006/relationships/hyperlink" Target="https://www.canada.ca/en/services/health/biosafety-biosecurity.html" TargetMode="External"/><Relationship Id="rId126" Type="http://schemas.openxmlformats.org/officeDocument/2006/relationships/hyperlink" Target="https://www.canada.ca/fr/sante-canada/services/allergies-alimentaires-et-intolerances-alimentaires/intolerances-alimentaires.html" TargetMode="External"/><Relationship Id="rId333" Type="http://schemas.openxmlformats.org/officeDocument/2006/relationships/hyperlink" Target="https://www.canada.ca/en/public-health/topics/mental-illness.html" TargetMode="External"/><Relationship Id="rId540" Type="http://schemas.openxmlformats.org/officeDocument/2006/relationships/hyperlink" Target="https://www.canada.ca/fr/services/police/urgences/retablissement.html" TargetMode="External"/><Relationship Id="rId778" Type="http://schemas.openxmlformats.org/officeDocument/2006/relationships/hyperlink" Target="https://voyage.gc.ca/tourisme-canadien" TargetMode="External"/><Relationship Id="rId985" Type="http://schemas.openxmlformats.org/officeDocument/2006/relationships/hyperlink" Target="https://www.canada.ca/fr/services/emplois/formation/initiatives.html" TargetMode="External"/><Relationship Id="rId1170" Type="http://schemas.openxmlformats.org/officeDocument/2006/relationships/hyperlink" Target="https://www.canada.ca/fr/services/entreprises/subventions.html" TargetMode="External"/><Relationship Id="rId1629" Type="http://schemas.openxmlformats.org/officeDocument/2006/relationships/hyperlink" Target="https://www.canada.ca/en/services/culture/cultural-attractions/museums-galleries.html" TargetMode="External"/><Relationship Id="rId1836" Type="http://schemas.openxmlformats.org/officeDocument/2006/relationships/hyperlink" Target="https://www.canada.ca/fr/services/environnement/chasse-peche/aquaculture/reglements.html" TargetMode="External"/><Relationship Id="rId2014" Type="http://schemas.openxmlformats.org/officeDocument/2006/relationships/hyperlink" Target="http://www.cic.gc.ca/francais/etudier/institutions/index.asp" TargetMode="External"/><Relationship Id="rId638" Type="http://schemas.openxmlformats.org/officeDocument/2006/relationships/hyperlink" Target="https://www.canada.ca/fr/services/impots/regimes-depargne-et-de-pension.html" TargetMode="External"/><Relationship Id="rId845" Type="http://schemas.openxmlformats.org/officeDocument/2006/relationships/hyperlink" Target="https://www.canada.ca/fr/services/impots/regimes-depargne-et-de-pension/administration-des-regimes-depargne-et-de-pension.html" TargetMode="External"/><Relationship Id="rId1030" Type="http://schemas.openxmlformats.org/officeDocument/2006/relationships/hyperlink" Target="https://www.canada.ca/fr/services/prestations/etudes/epargne.html" TargetMode="External"/><Relationship Id="rId1268" Type="http://schemas.openxmlformats.org/officeDocument/2006/relationships/hyperlink" Target="https://www.canada.ca/fr/services/entreprises/faillites.html" TargetMode="External"/><Relationship Id="rId1475" Type="http://schemas.openxmlformats.org/officeDocument/2006/relationships/hyperlink" Target="https://www.canada.ca/en/services/defence/caf/operations/conduct.html" TargetMode="External"/><Relationship Id="rId1682" Type="http://schemas.openxmlformats.org/officeDocument/2006/relationships/hyperlink" Target="https://www.canada.ca/fr/services/culture/identite-canadienne-societe/monarchie-couronne/tournees-royales.html" TargetMode="External"/><Relationship Id="rId1903" Type="http://schemas.openxmlformats.org/officeDocument/2006/relationships/hyperlink" Target="https://www.canada.ca/fr/services/transport/aerien/exploitation-aeroports-aerodromes/degivrage-aeronef.html" TargetMode="External"/><Relationship Id="rId2098" Type="http://schemas.openxmlformats.org/officeDocument/2006/relationships/hyperlink" Target="https://www.canada.ca/en/government/publicservice/benefitsmilitary/education-training.html?_ga=1.139133171.1161380649.1490112454" TargetMode="External"/><Relationship Id="rId277" Type="http://schemas.openxmlformats.org/officeDocument/2006/relationships/hyperlink" Target="https://www.canada.ca/fr/sante-publique/services/grossesse.html" TargetMode="External"/><Relationship Id="rId400" Type="http://schemas.openxmlformats.org/officeDocument/2006/relationships/hyperlink" Target="https://www.canada.ca/fr/sante-canada/services/qualite-soins.html" TargetMode="External"/><Relationship Id="rId484" Type="http://schemas.openxmlformats.org/officeDocument/2006/relationships/hyperlink" Target="https://www.canada.ca/en/services/policing/police/crime-and-crime-prevention/violent-crime-abuse.html" TargetMode="External"/><Relationship Id="rId705" Type="http://schemas.openxmlformats.org/officeDocument/2006/relationships/hyperlink" Target="https://www.canada.ca/en/services/business/research.html" TargetMode="External"/><Relationship Id="rId1128" Type="http://schemas.openxmlformats.org/officeDocument/2006/relationships/hyperlink" Target="https://www.canada.ca/en/services/business/doing-business/procurement-program-initiatives.html" TargetMode="External"/><Relationship Id="rId1335" Type="http://schemas.openxmlformats.org/officeDocument/2006/relationships/hyperlink" Target="https://www.canada.ca/fr/conseil-prive/sujets/nominations-gouvernement/nominations-magistrature.html" TargetMode="External"/><Relationship Id="rId1542" Type="http://schemas.openxmlformats.org/officeDocument/2006/relationships/hyperlink" Target="https://www.canada.ca/fr/services/defense/fac/histoiremilitaire/souvenir/anniversaires-militaires-activites-commemoratives.html" TargetMode="External"/><Relationship Id="rId1987" Type="http://schemas.openxmlformats.org/officeDocument/2006/relationships/hyperlink" Target="http://www.cic.gc.ca/francais/visiter/transiter.asp" TargetMode="External"/><Relationship Id="rId137" Type="http://schemas.openxmlformats.org/officeDocument/2006/relationships/hyperlink" Target="https://www.canada.ca/fr/sante-canada/services/marketing-et-allegations-sante.html" TargetMode="External"/><Relationship Id="rId344" Type="http://schemas.openxmlformats.org/officeDocument/2006/relationships/hyperlink" Target="https://www.canada.ca/fr/sante-publique/services/prevention-suicide.html" TargetMode="External"/><Relationship Id="rId691" Type="http://schemas.openxmlformats.org/officeDocument/2006/relationships/hyperlink" Target="https://www.canada.ca/en/services/science/sciencesubjects/materialsmanufacturingconstructionscience.html" TargetMode="External"/><Relationship Id="rId789" Type="http://schemas.openxmlformats.org/officeDocument/2006/relationships/hyperlink" Target="http://www.cic.gc.ca/francais/passeport/voyagesofficiels/index.asp" TargetMode="External"/><Relationship Id="rId912" Type="http://schemas.openxmlformats.org/officeDocument/2006/relationships/hyperlink" Target="https://www.canada.ca/en/services/policing/police/crime-and-crime-prevention/human-trafficking-smuggling.html" TargetMode="External"/><Relationship Id="rId996" Type="http://schemas.openxmlformats.org/officeDocument/2006/relationships/hyperlink" Target="https://www.canada.ca/en/services/business/hire.html" TargetMode="External"/><Relationship Id="rId1847" Type="http://schemas.openxmlformats.org/officeDocument/2006/relationships/hyperlink" Target="https://www.canada.ca/fr/services/environnement/faune-flore-especes/oiseaux-migrateurs.html" TargetMode="External"/><Relationship Id="rId2025" Type="http://schemas.openxmlformats.org/officeDocument/2006/relationships/hyperlink" Target="http://www.cic.gc.ca/francais/residents/nouveaux_immigrants.asp" TargetMode="External"/><Relationship Id="rId41" Type="http://schemas.openxmlformats.org/officeDocument/2006/relationships/hyperlink" Target="https://www.canada.ca/en/public-health/topics/how-recognize-abuse.html" TargetMode="External"/><Relationship Id="rId551" Type="http://schemas.openxmlformats.org/officeDocument/2006/relationships/hyperlink" Target="https://www.canada.ca/fr/services/police/correctionnels/installations.html" TargetMode="External"/><Relationship Id="rId649" Type="http://schemas.openxmlformats.org/officeDocument/2006/relationships/hyperlink" Target="https://www.canada.ca/fr/services/finance/fraude.html" TargetMode="External"/><Relationship Id="rId856" Type="http://schemas.openxmlformats.org/officeDocument/2006/relationships/hyperlink" Target="http://www.cic.gc.ca/francais/visiter/index.asp" TargetMode="External"/><Relationship Id="rId1181" Type="http://schemas.openxmlformats.org/officeDocument/2006/relationships/hyperlink" Target="https://www.canada.ca/fr/services/entreprises/commerce.html" TargetMode="External"/><Relationship Id="rId1279" Type="http://schemas.openxmlformats.org/officeDocument/2006/relationships/hyperlink" Target="https://www.canada.ca/fr/services/entreprises/faillites.html" TargetMode="External"/><Relationship Id="rId1402" Type="http://schemas.openxmlformats.org/officeDocument/2006/relationships/hyperlink" Target="https://www.canada.ca/fr/services/defense/fac/operations.html" TargetMode="External"/><Relationship Id="rId1486" Type="http://schemas.openxmlformats.org/officeDocument/2006/relationships/hyperlink" Target="https://www.canada.ca/en/services/defence/securingborder/screeningpeople.html" TargetMode="External"/><Relationship Id="rId1707" Type="http://schemas.openxmlformats.org/officeDocument/2006/relationships/hyperlink" Target="https://www.canada.ca/en/services/culture/history-heritage/museology-conservation/collections-management.html" TargetMode="External"/><Relationship Id="rId190" Type="http://schemas.openxmlformats.org/officeDocument/2006/relationships/hyperlink" Target="https://www.canada.ca/en/public-health/services/diseases/chagas-disease-american-trypanosomiasis.html" TargetMode="External"/><Relationship Id="rId204" Type="http://schemas.openxmlformats.org/officeDocument/2006/relationships/hyperlink" Target="https://www.canada.ca/en/public-health/services/diseases/flu-influenza/influenza-surveillance.html" TargetMode="External"/><Relationship Id="rId288" Type="http://schemas.openxmlformats.org/officeDocument/2006/relationships/hyperlink" Target="https://www.canada.ca/en/health-canada/services/smoking-tobacco/effects-smoking/smoking-your-body.html" TargetMode="External"/><Relationship Id="rId411" Type="http://schemas.openxmlformats.org/officeDocument/2006/relationships/hyperlink" Target="https://www.canada.ca/en/services/health/health-science-research.html" TargetMode="External"/><Relationship Id="rId509" Type="http://schemas.openxmlformats.org/officeDocument/2006/relationships/hyperlink" Target="https://www.canada.ca/fr/services/police/servicespolice/crime-prevention-du-crime/affaires-non-resolues.html" TargetMode="External"/><Relationship Id="rId1041" Type="http://schemas.openxmlformats.org/officeDocument/2006/relationships/hyperlink" Target="https://www.canada.ca/en/services/benefits/education/savings.html" TargetMode="External"/><Relationship Id="rId1139" Type="http://schemas.openxmlformats.org/officeDocument/2006/relationships/hyperlink" Target="https://www.canada.ca/en/services/business/research/industrysectorintelligence/technologyindustries.html" TargetMode="External"/><Relationship Id="rId1346" Type="http://schemas.openxmlformats.org/officeDocument/2006/relationships/hyperlink" Target="http://international.gc.ca/world-monde/index.aspx?lang=eng" TargetMode="External"/><Relationship Id="rId1693" Type="http://schemas.openxmlformats.org/officeDocument/2006/relationships/hyperlink" Target="https://www.canada.ca/en/services/culture/canadian-identity-society/creation-canada.html" TargetMode="External"/><Relationship Id="rId1914" Type="http://schemas.openxmlformats.org/officeDocument/2006/relationships/hyperlink" Target="https://www.canada.ca/en/services/transport/rail/railway-tracks-crossing-bridges.html" TargetMode="External"/><Relationship Id="rId1998" Type="http://schemas.openxmlformats.org/officeDocument/2006/relationships/hyperlink" Target="http://www.cic.gc.ca/francais/immigrer/qualifie/index.asp" TargetMode="External"/><Relationship Id="rId495" Type="http://schemas.openxmlformats.org/officeDocument/2006/relationships/hyperlink" Target="https://www.canada.ca/fr/services/police/servicespolice/crime-prevention-du-crime/traite-personnes.html" TargetMode="External"/><Relationship Id="rId716" Type="http://schemas.openxmlformats.org/officeDocument/2006/relationships/hyperlink" Target="https://www.canada.ca/fr/services/science/financementrecherche/infrastructuresoutienrecherche.html" TargetMode="External"/><Relationship Id="rId923" Type="http://schemas.openxmlformats.org/officeDocument/2006/relationships/hyperlink" Target="http://international.gc.ca/world-monde/world_issues-enjeux-mondiaux/indigenous_rights-droits_autochtones.aspx?lang=fra" TargetMode="External"/><Relationship Id="rId1553" Type="http://schemas.openxmlformats.org/officeDocument/2006/relationships/hyperlink" Target="https://www.canada.ca/en/services/defence/caf/militaryhistory/military-history-heritage/indigenous-peoples-military-history.html" TargetMode="External"/><Relationship Id="rId1760" Type="http://schemas.openxmlformats.org/officeDocument/2006/relationships/hyperlink" Target="https://www.canada.ca/en/services/environment/weather/other-services.html" TargetMode="External"/><Relationship Id="rId1858" Type="http://schemas.openxmlformats.org/officeDocument/2006/relationships/hyperlink" Target="https://www.canada.ca/fr/services/environnement/pollution-gestion-dechets/gestion-reduction-dechets.html" TargetMode="External"/><Relationship Id="rId52" Type="http://schemas.openxmlformats.org/officeDocument/2006/relationships/hyperlink" Target="https://www.canada.ca/fr/sante-canada/services/radon.html" TargetMode="External"/><Relationship Id="rId148" Type="http://schemas.openxmlformats.org/officeDocument/2006/relationships/hyperlink" Target="https://www.canada.ca/en/health-canada/services/licences-authorizations-registrations-drug-health-products/drug-health-product-fees-submission-requirements/drug-medical-device-establishment-licence-fees.html" TargetMode="External"/><Relationship Id="rId355" Type="http://schemas.openxmlformats.org/officeDocument/2006/relationships/hyperlink" Target="https://www.canada.ca/en/health-canada/topics/health-care-services-first-nations-and-inuit.html" TargetMode="External"/><Relationship Id="rId562" Type="http://schemas.openxmlformats.org/officeDocument/2006/relationships/hyperlink" Target="https://www.canada.ca/fr/commission-liberations-conditionnelles/services/liberation-conditionnelle.html" TargetMode="External"/><Relationship Id="rId1192" Type="http://schemas.openxmlformats.org/officeDocument/2006/relationships/hyperlink" Target="https://www.canada.ca/fr/services/entreprises/commerce/investir-marches-etrangers.html" TargetMode="External"/><Relationship Id="rId1206" Type="http://schemas.openxmlformats.org/officeDocument/2006/relationships/hyperlink" Target="https://www.canada.ca/fr/services/entreprises/permis/activitessocitesreglementationfederale/permisimportationrestrictions/importation-produits-alimentaires-agricoles.html" TargetMode="External"/><Relationship Id="rId1413" Type="http://schemas.openxmlformats.org/officeDocument/2006/relationships/hyperlink" Target="https://www.canada.ca/en/services/defence/caf/militaryhistory/wars-operations/korean-war.html" TargetMode="External"/><Relationship Id="rId1620" Type="http://schemas.openxmlformats.org/officeDocument/2006/relationships/hyperlink" Target="https://www.canada.ca/fr/services/culture/evenements-celebrations-commemorations/protocole.html" TargetMode="External"/><Relationship Id="rId2036" Type="http://schemas.openxmlformats.org/officeDocument/2006/relationships/hyperlink" Target="http://www.cic.gc.ca/english/refugees/index.asp" TargetMode="External"/><Relationship Id="rId215" Type="http://schemas.openxmlformats.org/officeDocument/2006/relationships/hyperlink" Target="https://www.canada.ca/fr/sante-publique/services/maladies/hepatite-c.html" TargetMode="External"/><Relationship Id="rId422" Type="http://schemas.openxmlformats.org/officeDocument/2006/relationships/hyperlink" Target="https://www.canada.ca/en/services/health/determinants-health.html" TargetMode="External"/><Relationship Id="rId867" Type="http://schemas.openxmlformats.org/officeDocument/2006/relationships/hyperlink" Target="http://international.gc.ca/world-monde/funding-financement/index.aspx?lang=eng" TargetMode="External"/><Relationship Id="rId1052" Type="http://schemas.openxmlformats.org/officeDocument/2006/relationships/hyperlink" Target="https://www.canada.ca/fr/services/prestations.html" TargetMode="External"/><Relationship Id="rId1497" Type="http://schemas.openxmlformats.org/officeDocument/2006/relationships/hyperlink" Target="https://www.canada.ca/en/services/defence/caf/showcasing/snowbirds.html" TargetMode="External"/><Relationship Id="rId1718" Type="http://schemas.openxmlformats.org/officeDocument/2006/relationships/hyperlink" Target="https://www.canada.ca/fr/services/culture/histoire-patrimoine/biens-culturels-mobiliers/commission-examen-exportations.html" TargetMode="External"/><Relationship Id="rId1925" Type="http://schemas.openxmlformats.org/officeDocument/2006/relationships/hyperlink" Target="https://www.canada.ca/en/services/transport/marine/vessellicensing/coastingtrade.html" TargetMode="External"/><Relationship Id="rId299" Type="http://schemas.openxmlformats.org/officeDocument/2006/relationships/hyperlink" Target="https://www.canada.ca/fr/sante-canada/services/tabagisme-et-tabac/effets-tabagisme/tabagisme-et-votre-organisme.html" TargetMode="External"/><Relationship Id="rId727" Type="http://schemas.openxmlformats.org/officeDocument/2006/relationships/hyperlink" Target="https://www.canada.ca/fr/services/science/themesscientifiques/scienceoceanslacseau/scienceecosystemesaquatiques.html" TargetMode="External"/><Relationship Id="rId934" Type="http://schemas.openxmlformats.org/officeDocument/2006/relationships/hyperlink" Target="http://international.gc.ca/world-monde/world_issues-enjeux-mondiaux/environmental-environnement.aspx?lang=eng" TargetMode="External"/><Relationship Id="rId1357" Type="http://schemas.openxmlformats.org/officeDocument/2006/relationships/hyperlink" Target="https://www.canada.ca/en/government/publicservice/staffing.html" TargetMode="External"/><Relationship Id="rId1564" Type="http://schemas.openxmlformats.org/officeDocument/2006/relationships/hyperlink" Target="https://www.canada.ca/fr/services/defense/achat-mise-a-niveau-equipement-defense/processus-annonces-strategies.html" TargetMode="External"/><Relationship Id="rId1771" Type="http://schemas.openxmlformats.org/officeDocument/2006/relationships/hyperlink" Target="https://www.canada.ca/fr/services/environnement/meteo.html" TargetMode="External"/><Relationship Id="rId63" Type="http://schemas.openxmlformats.org/officeDocument/2006/relationships/hyperlink" Target="https://www.canada.ca/en/public-health/topics/types-violence-abuse.html" TargetMode="External"/><Relationship Id="rId159" Type="http://schemas.openxmlformats.org/officeDocument/2006/relationships/hyperlink" Target="https://www.canada.ca/en/health-canada/services/licences-authorizations-registrations-drug-health-products/licence-authorization-registration-forms-drug-health-products/natural-health-product-licensing.html" TargetMode="External"/><Relationship Id="rId366" Type="http://schemas.openxmlformats.org/officeDocument/2006/relationships/hyperlink" Target="https://www.canada.ca/fr/sante-canada/services/maladies-affections-et-sante-autochtones.html" TargetMode="External"/><Relationship Id="rId573" Type="http://schemas.openxmlformats.org/officeDocument/2006/relationships/hyperlink" Target="https://www.canada.ca/en/services/policing/victims/federalcorrectionsparole.html" TargetMode="External"/><Relationship Id="rId780" Type="http://schemas.openxmlformats.org/officeDocument/2006/relationships/hyperlink" Target="http://canada.pch.gc.ca/fra/1447170126859/1447170165226" TargetMode="External"/><Relationship Id="rId1217" Type="http://schemas.openxmlformats.org/officeDocument/2006/relationships/hyperlink" Target="https://www.canada.ca/fr/services/entreprises/permis/activitessocitesreglementationfederale/reglementsressourceshumaines.html" TargetMode="External"/><Relationship Id="rId1424" Type="http://schemas.openxmlformats.org/officeDocument/2006/relationships/hyperlink" Target="https://www.canada.ca/en/services/defence/caf/militaryhistory/wars-operations/wwi/role-military.html" TargetMode="External"/><Relationship Id="rId1631" Type="http://schemas.openxmlformats.org/officeDocument/2006/relationships/hyperlink" Target="https://www.canada.ca/en/services/culture/cultural-attractions/museums-galleries/national-museums.html" TargetMode="External"/><Relationship Id="rId1869" Type="http://schemas.openxmlformats.org/officeDocument/2006/relationships/hyperlink" Target="https://www.canada.ca/en/services/environment/conservation/enforcement.html" TargetMode="External"/><Relationship Id="rId2047" Type="http://schemas.openxmlformats.org/officeDocument/2006/relationships/hyperlink" Target="http://www.cic.gc.ca/francais/immigrer/adoption/index.asp" TargetMode="External"/><Relationship Id="rId226" Type="http://schemas.openxmlformats.org/officeDocument/2006/relationships/hyperlink" Target="https://www.canada.ca/fr/sante-publique/services/maladies/paludisme.html" TargetMode="External"/><Relationship Id="rId433" Type="http://schemas.openxmlformats.org/officeDocument/2006/relationships/hyperlink" Target="https://www.canada.ca/en/health-canada/services/nursery-products.html" TargetMode="External"/><Relationship Id="rId878" Type="http://schemas.openxmlformats.org/officeDocument/2006/relationships/hyperlink" Target="http://international.gc.ca/world-monde/funding-financement/global_issues-enjeux_mondiaux.aspx?lang=eng" TargetMode="External"/><Relationship Id="rId1063" Type="http://schemas.openxmlformats.org/officeDocument/2006/relationships/hyperlink" Target="https://www.canada.ca/en/services/business/hire/wagesubsidiesotherassistanceprograms.html" TargetMode="External"/><Relationship Id="rId1270" Type="http://schemas.openxmlformats.org/officeDocument/2006/relationships/hyperlink" Target="https://www.canada.ca/fr/services/entreprises/maintenirfairecroitreameliorerentreprise/gestionchaineapprovisionnement.html" TargetMode="External"/><Relationship Id="rId1729" Type="http://schemas.openxmlformats.org/officeDocument/2006/relationships/hyperlink" Target="https://www.canada.ca/en/services/culture/arts-media/festivals.html" TargetMode="External"/><Relationship Id="rId1936" Type="http://schemas.openxmlformats.org/officeDocument/2006/relationships/hyperlink" Target="https://www.canada.ca/fr/services/transport/maritime/navigation/deglacages.html" TargetMode="External"/><Relationship Id="rId640" Type="http://schemas.openxmlformats.org/officeDocument/2006/relationships/hyperlink" Target="https://www.canada.ca/fr/agence-consommation-matiere-financiere/services/planification-retraite.html" TargetMode="External"/><Relationship Id="rId738" Type="http://schemas.openxmlformats.org/officeDocument/2006/relationships/hyperlink" Target="https://www.canada.ca/fr/services/science/themesscientifiques/science-nucleaire.html" TargetMode="External"/><Relationship Id="rId945" Type="http://schemas.openxmlformats.org/officeDocument/2006/relationships/hyperlink" Target="https://www.canada.ca/en/services/policing/police/international-policing.html" TargetMode="External"/><Relationship Id="rId1368" Type="http://schemas.openxmlformats.org/officeDocument/2006/relationships/hyperlink" Target="https://www.canada.ca/fr/commission-fonction-publique/services/outils-ressources-dotation-evaluation.html" TargetMode="External"/><Relationship Id="rId1575" Type="http://schemas.openxmlformats.org/officeDocument/2006/relationships/hyperlink" Target="https://www.canada.ca/fr/services/defense/fac/histoiremilitaire/guerres-operations/operations-passees.html" TargetMode="External"/><Relationship Id="rId1782" Type="http://schemas.openxmlformats.org/officeDocument/2006/relationships/hyperlink" Target="https://www.canada.ca/fr/services/environnement/energie/sources-energie.html" TargetMode="External"/><Relationship Id="rId74" Type="http://schemas.openxmlformats.org/officeDocument/2006/relationships/hyperlink" Target="https://www.canada.ca/fr/sante-publique/sujets/organismes-traitant-questions-violence-et-abus.html" TargetMode="External"/><Relationship Id="rId377" Type="http://schemas.openxmlformats.org/officeDocument/2006/relationships/hyperlink" Target="https://www.canada.ca/en/health-canada/services/nursing-careers/working-as-nurse-remote-or-isolated-community.html" TargetMode="External"/><Relationship Id="rId500" Type="http://schemas.openxmlformats.org/officeDocument/2006/relationships/hyperlink" Target="https://www.canada.ca/en/services/policing/police/specialized-policing.html" TargetMode="External"/><Relationship Id="rId584" Type="http://schemas.openxmlformats.org/officeDocument/2006/relationships/hyperlink" Target="https://www.canada.ca/fr/services/police/victimes/servicesfinancement.html" TargetMode="External"/><Relationship Id="rId805" Type="http://schemas.openxmlformats.org/officeDocument/2006/relationships/hyperlink" Target="http://www.cic.gc.ca/francais/passeport/voyagesofficiels/officiel-regulier-passeport.asp" TargetMode="External"/><Relationship Id="rId1130" Type="http://schemas.openxmlformats.org/officeDocument/2006/relationships/hyperlink" Target="https://www.canada.ca/en/services/business/doing-business/buying-from-government.html" TargetMode="External"/><Relationship Id="rId1228" Type="http://schemas.openxmlformats.org/officeDocument/2006/relationships/hyperlink" Target="https://www.canada.ca/fr/services/sante/medicaments-et-produits-sante.html" TargetMode="External"/><Relationship Id="rId1435" Type="http://schemas.openxmlformats.org/officeDocument/2006/relationships/hyperlink" Target="https://www.canada.ca/en/services/defence/caf/militaryhistory/wars-operations/new-france/archival-records.html" TargetMode="External"/><Relationship Id="rId2058" Type="http://schemas.openxmlformats.org/officeDocument/2006/relationships/hyperlink" Target="http://www.cic.gc.ca/english/information/protection/fraud/index.asp" TargetMode="External"/><Relationship Id="rId5" Type="http://schemas.openxmlformats.org/officeDocument/2006/relationships/hyperlink" Target="https://www.canada.ca/fr/secretariat-conseil-tresor/sujets/regimes-assurance.html" TargetMode="External"/><Relationship Id="rId237" Type="http://schemas.openxmlformats.org/officeDocument/2006/relationships/hyperlink" Target="https://www.canada.ca/fr/sante-publique/services/maladies/rubeole.html" TargetMode="External"/><Relationship Id="rId791" Type="http://schemas.openxmlformats.org/officeDocument/2006/relationships/hyperlink" Target="http://www.cic.gc.ca/english/passport/officialtravel/child/index.asp" TargetMode="External"/><Relationship Id="rId889" Type="http://schemas.openxmlformats.org/officeDocument/2006/relationships/hyperlink" Target="http://www.international.gc.ca/world-monde/development-developpement/health_women-sante_femmes/index.aspx?lang=eng" TargetMode="External"/><Relationship Id="rId1074" Type="http://schemas.openxmlformats.org/officeDocument/2006/relationships/hyperlink" Target="https://www.canada.ca/en/services/business/trade/international-innovation.html" TargetMode="External"/><Relationship Id="rId1642" Type="http://schemas.openxmlformats.org/officeDocument/2006/relationships/hyperlink" Target="https://www.canada.ca/fr/services/culture/attraits-culturels/attraits-capitale-canada/colline-parlement.html" TargetMode="External"/><Relationship Id="rId1947" Type="http://schemas.openxmlformats.org/officeDocument/2006/relationships/hyperlink" Target="https://www.canada.ca/en/services/transport/marine/vessel-inspection-certification/mandatory-inspection-fishing-vessels-equipment.html" TargetMode="External"/><Relationship Id="rId444" Type="http://schemas.openxmlformats.org/officeDocument/2006/relationships/hyperlink" Target="https://www.canada.ca/fr/sante-canada/services/securite-jouets.html" TargetMode="External"/><Relationship Id="rId651" Type="http://schemas.openxmlformats.org/officeDocument/2006/relationships/hyperlink" Target="https://www.canada.ca/fr/services/finance/faillite.html" TargetMode="External"/><Relationship Id="rId749" Type="http://schemas.openxmlformats.org/officeDocument/2006/relationships/hyperlink" Target="https://www.canada.ca/fr/services/science/instituts.html" TargetMode="External"/><Relationship Id="rId1281" Type="http://schemas.openxmlformats.org/officeDocument/2006/relationships/hyperlink" Target="https://www.canada.ca/fr/services/entreprises/pi/outildaffaires.html" TargetMode="External"/><Relationship Id="rId1379" Type="http://schemas.openxmlformats.org/officeDocument/2006/relationships/hyperlink" Target="https://www.canada.ca/fr/commission-fonction-publique/services/guides-embauche-fonction-publique.html" TargetMode="External"/><Relationship Id="rId1502" Type="http://schemas.openxmlformats.org/officeDocument/2006/relationships/hyperlink" Target="https://www.canada.ca/fr/services/defense/fac/envedette/musiques.html" TargetMode="External"/><Relationship Id="rId1586" Type="http://schemas.openxmlformats.org/officeDocument/2006/relationships/hyperlink" Target="https://www.canada.ca/en/services/business/ip/copyright.html" TargetMode="External"/><Relationship Id="rId1807" Type="http://schemas.openxmlformats.org/officeDocument/2006/relationships/hyperlink" Target="https://www.canada.ca/en/services/environment/wildlife-plants-species/migratory-birds.html" TargetMode="External"/><Relationship Id="rId290" Type="http://schemas.openxmlformats.org/officeDocument/2006/relationships/hyperlink" Target="https://www.canada.ca/en/health-canada/services/smoking-tobacco/tobacco-products-labelling/tobacco-product-labelling-sales-data.html" TargetMode="External"/><Relationship Id="rId304" Type="http://schemas.openxmlformats.org/officeDocument/2006/relationships/hyperlink" Target="https://www.canada.ca/fr/sante-canada/services/tabagisme-et-tabac/prevenir-tabagisme/garder-enfants-loin-cigarette.html" TargetMode="External"/><Relationship Id="rId388" Type="http://schemas.openxmlformats.org/officeDocument/2006/relationships/hyperlink" Target="https://www.canada.ca/en/health-canada/services/non-insured-health-benefits-first-nations-inuit/administration.html" TargetMode="External"/><Relationship Id="rId511" Type="http://schemas.openxmlformats.org/officeDocument/2006/relationships/hyperlink" Target="https://www.canada.ca/fr/services/police/servicespolice/surveillance-independants-grc.html" TargetMode="External"/><Relationship Id="rId609" Type="http://schemas.openxmlformats.org/officeDocument/2006/relationships/hyperlink" Target="https://www.canada.ca/en/employment-social-development/programs/post-secondary.html" TargetMode="External"/><Relationship Id="rId956" Type="http://schemas.openxmlformats.org/officeDocument/2006/relationships/hyperlink" Target="https://www.canada.ca/fr/services/defense/securitenationale/lutteterrorisme.html" TargetMode="External"/><Relationship Id="rId1141" Type="http://schemas.openxmlformats.org/officeDocument/2006/relationships/hyperlink" Target="https://www.canada.ca/en/services/business/ip/newtoip.html" TargetMode="External"/><Relationship Id="rId1239" Type="http://schemas.openxmlformats.org/officeDocument/2006/relationships/hyperlink" Target="https://www.canada.ca/fr/services/entreprises/faire-affaire/comment-vendre.html" TargetMode="External"/><Relationship Id="rId1793" Type="http://schemas.openxmlformats.org/officeDocument/2006/relationships/hyperlink" Target="https://www.canada.ca/fr/services/environnement/ressources-naturelles/geographie-autres-sciences-terre.html" TargetMode="External"/><Relationship Id="rId2069" Type="http://schemas.openxmlformats.org/officeDocument/2006/relationships/hyperlink" Target="http://www.cic.gc.ca/francais/embaucher/travailleur.asp" TargetMode="External"/><Relationship Id="rId85" Type="http://schemas.openxmlformats.org/officeDocument/2006/relationships/hyperlink" Target="https://www.canada.ca/fr/services/sante/salubrite-aliments.html" TargetMode="External"/><Relationship Id="rId150" Type="http://schemas.openxmlformats.org/officeDocument/2006/relationships/hyperlink" Target="https://www.canada.ca/en/health-canada/services/licences-authorizations-registrations-drug-health-products/licence-authorization-registration-forms-drug-health-products/drug-authorizing.html" TargetMode="External"/><Relationship Id="rId595" Type="http://schemas.openxmlformats.org/officeDocument/2006/relationships/hyperlink" Target="https://www.canada.ca/en/financial-consumer-agency/services/credit-reports-score.html" TargetMode="External"/><Relationship Id="rId816" Type="http://schemas.openxmlformats.org/officeDocument/2006/relationships/hyperlink" Target="https://www.canada.ca/en/services/taxes.html?_ga=1.133048014.1588285834.1486574322" TargetMode="External"/><Relationship Id="rId1001" Type="http://schemas.openxmlformats.org/officeDocument/2006/relationships/hyperlink" Target="https://www.canada.ca/fr/services/finance/pensions.html" TargetMode="External"/><Relationship Id="rId1446" Type="http://schemas.openxmlformats.org/officeDocument/2006/relationships/hyperlink" Target="https://www.canada.ca/fr/services/defense/fac/histoiremilitaire/guerres-operations/premiere-guerre-mondiale.html" TargetMode="External"/><Relationship Id="rId1653" Type="http://schemas.openxmlformats.org/officeDocument/2006/relationships/hyperlink" Target="https://www.canada.ca/en/services/culture/history-heritage/indigenous-history.html" TargetMode="External"/><Relationship Id="rId1860" Type="http://schemas.openxmlformats.org/officeDocument/2006/relationships/hyperlink" Target="https://www.canada.ca/fr/services/environnement/pollution-gestion-dechets/inventaire-national-rejets-polluants.html" TargetMode="External"/><Relationship Id="rId248" Type="http://schemas.openxmlformats.org/officeDocument/2006/relationships/hyperlink" Target="https://www.canada.ca/en/health-canada/services/substance-abuse.html" TargetMode="External"/><Relationship Id="rId455" Type="http://schemas.openxmlformats.org/officeDocument/2006/relationships/hyperlink" Target="https://www.canada.ca/en/health-canada/topics/chemical-safety.html" TargetMode="External"/><Relationship Id="rId662" Type="http://schemas.openxmlformats.org/officeDocument/2006/relationships/hyperlink" Target="https://www.canada.ca/en/services/science/innovation/funding.html" TargetMode="External"/><Relationship Id="rId1085" Type="http://schemas.openxmlformats.org/officeDocument/2006/relationships/hyperlink" Target="https://www.canada.ca/en/services/business/permits/federallyregulatedbusinessactivities/labellingrequirements.html" TargetMode="External"/><Relationship Id="rId1292" Type="http://schemas.openxmlformats.org/officeDocument/2006/relationships/hyperlink" Target="https://www.canada.ca/en/services/business/start/support-financing/businesssupport/ontario.html" TargetMode="External"/><Relationship Id="rId1306" Type="http://schemas.openxmlformats.org/officeDocument/2006/relationships/hyperlink" Target="https://www.canada.ca/fr/services/entreprises/lancer/soutien-financement-pour-entreprise/soutienentreprise/colombiebritannique.html" TargetMode="External"/><Relationship Id="rId1513" Type="http://schemas.openxmlformats.org/officeDocument/2006/relationships/hyperlink" Target="https://www.canada.ca/en/services/defence/caf/militaryhistory/military-history-heritage/royal-canadian-navy-history.html" TargetMode="External"/><Relationship Id="rId1720" Type="http://schemas.openxmlformats.org/officeDocument/2006/relationships/hyperlink" Target="https://www.canada.ca/fr/services/culture/histoire-patrimoine/archeologie-expeditions.html" TargetMode="External"/><Relationship Id="rId1958" Type="http://schemas.openxmlformats.org/officeDocument/2006/relationships/hyperlink" Target="https://www.canada.ca/en/services/transport/infrastructure.html" TargetMode="External"/><Relationship Id="rId12" Type="http://schemas.openxmlformats.org/officeDocument/2006/relationships/hyperlink" Target="https://www.canada.ca/en/services/benefits/audience/forces.html" TargetMode="External"/><Relationship Id="rId108" Type="http://schemas.openxmlformats.org/officeDocument/2006/relationships/hyperlink" Target="https://www.canada.ca/en/public-health/topics/food-safety-monitoring-surveillance.html" TargetMode="External"/><Relationship Id="rId315" Type="http://schemas.openxmlformats.org/officeDocument/2006/relationships/hyperlink" Target="https://www.canada.ca/en/health-canada/services/air-quality.html" TargetMode="External"/><Relationship Id="rId522" Type="http://schemas.openxmlformats.org/officeDocument/2006/relationships/hyperlink" Target="https://www.canada.ca/fr/services/police/justice/jeunes.html" TargetMode="External"/><Relationship Id="rId967" Type="http://schemas.openxmlformats.org/officeDocument/2006/relationships/hyperlink" Target="https://www.canada.ca/fr/services/emplois/opportunites.html" TargetMode="External"/><Relationship Id="rId1152" Type="http://schemas.openxmlformats.org/officeDocument/2006/relationships/hyperlink" Target="https://www.canada.ca/en/services/business/maintaingrowimprovebusiness.html" TargetMode="External"/><Relationship Id="rId1597" Type="http://schemas.openxmlformats.org/officeDocument/2006/relationships/hyperlink" Target="https://www.canada.ca/en/services/defence/caf/cadets.html" TargetMode="External"/><Relationship Id="rId1818" Type="http://schemas.openxmlformats.org/officeDocument/2006/relationships/hyperlink" Target="https://www.canada.ca/fr/services/environnement/chasse-peche/peche-commerciale/pacifique-yukon.html" TargetMode="External"/><Relationship Id="rId96" Type="http://schemas.openxmlformats.org/officeDocument/2006/relationships/hyperlink" Target="https://www.canada.ca/fr/services/sante/programmes-nutrition.html" TargetMode="External"/><Relationship Id="rId161" Type="http://schemas.openxmlformats.org/officeDocument/2006/relationships/hyperlink" Target="https://www.canada.ca/en/health-canada/services/meeting-legal-requirements-manufacturing-drug-health-products.html" TargetMode="External"/><Relationship Id="rId399" Type="http://schemas.openxmlformats.org/officeDocument/2006/relationships/hyperlink" Target="https://www.canada.ca/fr/sante-canada/sujets/soins-fin-vie.html" TargetMode="External"/><Relationship Id="rId827" Type="http://schemas.openxmlformats.org/officeDocument/2006/relationships/hyperlink" Target="https://www.canada.ca/en/services/taxes/payroll/payroll-accounts.html" TargetMode="External"/><Relationship Id="rId1012" Type="http://schemas.openxmlformats.org/officeDocument/2006/relationships/hyperlink" Target="http://international.gc.ca/world-monde/aid-aide/humanitarian_assistance-aide_humanitaire.aspx?lang=eng" TargetMode="External"/><Relationship Id="rId1457" Type="http://schemas.openxmlformats.org/officeDocument/2006/relationships/hyperlink" Target="https://www.canada.ca/fr/services/defense/fac/histoiremilitaire/guerres-operations/guerre-sept-ans.html" TargetMode="External"/><Relationship Id="rId1664" Type="http://schemas.openxmlformats.org/officeDocument/2006/relationships/hyperlink" Target="https://www.canada.ca/fr/services/culture/identite-canadienne-societe/hymnes-symboles/symboles.html" TargetMode="External"/><Relationship Id="rId1871" Type="http://schemas.openxmlformats.org/officeDocument/2006/relationships/hyperlink" Target="https://www.canada.ca/fr/services/environnement/pollution-gestion-dechets/registrelcpe.html" TargetMode="External"/><Relationship Id="rId259" Type="http://schemas.openxmlformats.org/officeDocument/2006/relationships/hyperlink" Target="https://www.canada.ca/fr/sante-canada/services/toxicomanie/sujet-abus-substances.html" TargetMode="External"/><Relationship Id="rId466" Type="http://schemas.openxmlformats.org/officeDocument/2006/relationships/hyperlink" Target="https://www.canada.ca/fr/sante-canada/services/securite-produits-et-substances-chimiques.html" TargetMode="External"/><Relationship Id="rId673" Type="http://schemas.openxmlformats.org/officeDocument/2006/relationships/hyperlink" Target="https://www.canada.ca/en/services/environment/agricultural-practices/soil.html" TargetMode="External"/><Relationship Id="rId880" Type="http://schemas.openxmlformats.org/officeDocument/2006/relationships/hyperlink" Target="http://international.gc.ca/world-monde/aid-aide/humanitarian_assistance-aide_humanitaire.aspx?lang=eng" TargetMode="External"/><Relationship Id="rId1096" Type="http://schemas.openxmlformats.org/officeDocument/2006/relationships/hyperlink" Target="https://www.canada.ca/en/services/business/permits/federallyregulatedbusinessactivities/importpermitsrestrictions/plant-seed-forestry-product-imports.html" TargetMode="External"/><Relationship Id="rId1317" Type="http://schemas.openxmlformats.org/officeDocument/2006/relationships/hyperlink" Target="https://www.canada.ca/fr/services/entreprises/lancer/soutien-financement-pour-entreprise/soutienentreprise/territoiresnordouest.html" TargetMode="External"/><Relationship Id="rId1524" Type="http://schemas.openxmlformats.org/officeDocument/2006/relationships/hyperlink" Target="https://www.canada.ca/fr/services/defense/fac/histoiremilitaire/histoire-patrimoine-militaires/histoire-armee-canadienne/films-armee.html" TargetMode="External"/><Relationship Id="rId1731" Type="http://schemas.openxmlformats.org/officeDocument/2006/relationships/hyperlink" Target="https://www.canada.ca/en/services/culture/arts-media/music.html" TargetMode="External"/><Relationship Id="rId1969" Type="http://schemas.openxmlformats.org/officeDocument/2006/relationships/hyperlink" Target="https://www.canada.ca/fr/services/transport/aerien/accidents-aviation-enquetes.html" TargetMode="External"/><Relationship Id="rId23" Type="http://schemas.openxmlformats.org/officeDocument/2006/relationships/hyperlink" Target="https://www.canada.ca/en/public-health/topics/violence-abuse.html" TargetMode="External"/><Relationship Id="rId119" Type="http://schemas.openxmlformats.org/officeDocument/2006/relationships/hyperlink" Target="https://www.canada.ca/fr/sante-canada/sujets/intoxication-alimentaire-et-autres-risques.html" TargetMode="External"/><Relationship Id="rId326" Type="http://schemas.openxmlformats.org/officeDocument/2006/relationships/hyperlink" Target="https://voyage.gc.ca/voyager/sante-securite" TargetMode="External"/><Relationship Id="rId533" Type="http://schemas.openxmlformats.org/officeDocument/2006/relationships/hyperlink" Target="https://www.canada.ca/fr/services/police/urgences.html" TargetMode="External"/><Relationship Id="rId978" Type="http://schemas.openxmlformats.org/officeDocument/2006/relationships/hyperlink" Target="http://www.cic.gc.ca/english/immigrate/skilled/index.asp" TargetMode="External"/><Relationship Id="rId1163" Type="http://schemas.openxmlformats.org/officeDocument/2006/relationships/hyperlink" Target="https://www.canada.ca/en/services/business/maintaingrowimprovebusiness/greeningbusiness.html" TargetMode="External"/><Relationship Id="rId1370" Type="http://schemas.openxmlformats.org/officeDocument/2006/relationships/hyperlink" Target="https://www.canada.ca/en/treasury-board-secretariat/topics/travel-relocation.html" TargetMode="External"/><Relationship Id="rId1829" Type="http://schemas.openxmlformats.org/officeDocument/2006/relationships/hyperlink" Target="https://www.canada.ca/fr/services/environnement/chasse-peche/aquaculture/statistiques.html" TargetMode="External"/><Relationship Id="rId2007" Type="http://schemas.openxmlformats.org/officeDocument/2006/relationships/hyperlink" Target="http://www.cic.gc.ca/english/study/institutions/index.asp" TargetMode="External"/><Relationship Id="rId740" Type="http://schemas.openxmlformats.org/officeDocument/2006/relationships/hyperlink" Target="https://www.canada.ca/fr/services/science/themesscientifiques/scienceoceanslacseau/pergelisolglaceneige.html" TargetMode="External"/><Relationship Id="rId838" Type="http://schemas.openxmlformats.org/officeDocument/2006/relationships/hyperlink" Target="https://www.canada.ca/fr/services/impots/tpstvh.html" TargetMode="External"/><Relationship Id="rId1023" Type="http://schemas.openxmlformats.org/officeDocument/2006/relationships/hyperlink" Target="https://www.canada.ca/en/services/benefits/publicpensions.html" TargetMode="External"/><Relationship Id="rId1468" Type="http://schemas.openxmlformats.org/officeDocument/2006/relationships/hyperlink" Target="https://www.canada.ca/fr/services/defense/fac/histoiremilitaire/museesmilitaires/films.html" TargetMode="External"/><Relationship Id="rId1675" Type="http://schemas.openxmlformats.org/officeDocument/2006/relationships/hyperlink" Target="https://www.canada.ca/en/services/culture/history-heritage/genealogy-family-history.html" TargetMode="External"/><Relationship Id="rId1882" Type="http://schemas.openxmlformats.org/officeDocument/2006/relationships/hyperlink" Target="https://www.canada.ca/fr/services/environnement/faune-flore-especes/recherche-faune-science-paysage.html" TargetMode="External"/><Relationship Id="rId172" Type="http://schemas.openxmlformats.org/officeDocument/2006/relationships/hyperlink" Target="https://www.canada.ca/fr/sante-canada/services/inspection-et-controle-produits-sante/rapports-surveillance-conformite.html" TargetMode="External"/><Relationship Id="rId477" Type="http://schemas.openxmlformats.org/officeDocument/2006/relationships/hyperlink" Target="https://www.canada.ca/en/services/policing/police/crime-and-crime-prevention.html" TargetMode="External"/><Relationship Id="rId600" Type="http://schemas.openxmlformats.org/officeDocument/2006/relationships/hyperlink" Target="https://www.canada.ca/en/financial-consumer-agency/services/mortgages.html" TargetMode="External"/><Relationship Id="rId684" Type="http://schemas.openxmlformats.org/officeDocument/2006/relationships/hyperlink" Target="https://www.canada.ca/en/services/environment/weather/climatechange.html" TargetMode="External"/><Relationship Id="rId1230" Type="http://schemas.openxmlformats.org/officeDocument/2006/relationships/hyperlink" Target="https://www.canada.ca/fr/services/entreprises/permis/secteursindustriereglementationfederale/reglementationtextile.html" TargetMode="External"/><Relationship Id="rId1328" Type="http://schemas.openxmlformats.org/officeDocument/2006/relationships/hyperlink" Target="https://www.canada.ca/en/government/system/oversight.html" TargetMode="External"/><Relationship Id="rId1535" Type="http://schemas.openxmlformats.org/officeDocument/2006/relationships/hyperlink" Target="https://www.canada.ca/en/services/defence/caf/militaryhistory/military-history-heritage/historical-research.html" TargetMode="External"/><Relationship Id="rId2060" Type="http://schemas.openxmlformats.org/officeDocument/2006/relationships/hyperlink" Target="http://www.cic.gc.ca/english/celebrate/index.asp" TargetMode="External"/><Relationship Id="rId337" Type="http://schemas.openxmlformats.org/officeDocument/2006/relationships/hyperlink" Target="https://www.canada.ca/fr/sante-publique/services/sante-sexuelle.html" TargetMode="External"/><Relationship Id="rId891" Type="http://schemas.openxmlformats.org/officeDocument/2006/relationships/hyperlink" Target="http://www.international.gc.ca/world-monde/development-developpement/health_women-sante_femmes/index.aspx?lang=fra" TargetMode="External"/><Relationship Id="rId905" Type="http://schemas.openxmlformats.org/officeDocument/2006/relationships/hyperlink" Target="http://international.gc.ca/world-monde/international_relations-relations_internationales/index.aspx?lang=eng" TargetMode="External"/><Relationship Id="rId989" Type="http://schemas.openxmlformats.org/officeDocument/2006/relationships/hyperlink" Target="https://www.canada.ca/fr/emploi-developpement-social/services/apprentis.html" TargetMode="External"/><Relationship Id="rId1742" Type="http://schemas.openxmlformats.org/officeDocument/2006/relationships/hyperlink" Target="https://www.canada.ca/fr/services/culture/programmes-culturels-jeunes/emplois-stages.html" TargetMode="External"/><Relationship Id="rId2018" Type="http://schemas.openxmlformats.org/officeDocument/2006/relationships/hyperlink" Target="http://www.cic.gc.ca/english/residents/new_immigrants.asp" TargetMode="External"/><Relationship Id="rId34" Type="http://schemas.openxmlformats.org/officeDocument/2006/relationships/hyperlink" Target="https://www.canada.ca/en/health-canada/services/radon.html" TargetMode="External"/><Relationship Id="rId544" Type="http://schemas.openxmlformats.org/officeDocument/2006/relationships/hyperlink" Target="https://www.canada.ca/fr/services/police/correctionnels.html" TargetMode="External"/><Relationship Id="rId751" Type="http://schemas.openxmlformats.org/officeDocument/2006/relationships/hyperlink" Target="https://www.canada.ca/fr/services/science/innovation/financement.html" TargetMode="External"/><Relationship Id="rId849" Type="http://schemas.openxmlformats.org/officeDocument/2006/relationships/hyperlink" Target="https://www.canada.ca/en/services/taxes/charities.html" TargetMode="External"/><Relationship Id="rId1174" Type="http://schemas.openxmlformats.org/officeDocument/2006/relationships/hyperlink" Target="https://www.canada.ca/fr/services/entreprises/engager/recrutementembauche.html" TargetMode="External"/><Relationship Id="rId1381" Type="http://schemas.openxmlformats.org/officeDocument/2006/relationships/hyperlink" Target="http://www.forces.gc.ca/en/education-training.page" TargetMode="External"/><Relationship Id="rId1479" Type="http://schemas.openxmlformats.org/officeDocument/2006/relationships/hyperlink" Target="https://www.canada.ca/fr/services/defense/fac/operations/recherche-sauvetage.html" TargetMode="External"/><Relationship Id="rId1602" Type="http://schemas.openxmlformats.org/officeDocument/2006/relationships/hyperlink" Target="https://www.canada.ca/fr/services/culture/evenements-celebrations-commemorations.html" TargetMode="External"/><Relationship Id="rId1686" Type="http://schemas.openxmlformats.org/officeDocument/2006/relationships/hyperlink" Target="https://www.canada.ca/fr/services/culture/identite-canadienne-societe/multiculturalisme.html" TargetMode="External"/><Relationship Id="rId183" Type="http://schemas.openxmlformats.org/officeDocument/2006/relationships/hyperlink" Target="https://www.canada.ca/fr/sante-canada/services/effets-secondaires-rappels-et-plaintes-pour-medicaments-et-produits-sante.html" TargetMode="External"/><Relationship Id="rId390" Type="http://schemas.openxmlformats.org/officeDocument/2006/relationships/hyperlink" Target="https://www.canada.ca/fr/sante-canada/services/services-sante-non-assures-pour-premieres-nations-et-inuits/prestations-et-services-couverts-programme-services-sante-non-assures.html" TargetMode="External"/><Relationship Id="rId404" Type="http://schemas.openxmlformats.org/officeDocument/2006/relationships/hyperlink" Target="https://www.canada.ca/en/health-canada/topics/training.html" TargetMode="External"/><Relationship Id="rId611" Type="http://schemas.openxmlformats.org/officeDocument/2006/relationships/hyperlink" Target="https://www.canada.ca/en/services/finance/pensions.html" TargetMode="External"/><Relationship Id="rId1034" Type="http://schemas.openxmlformats.org/officeDocument/2006/relationships/hyperlink" Target="https://www.canada.ca/fr/emploi-developpement-social/services/apprentis.html" TargetMode="External"/><Relationship Id="rId1241" Type="http://schemas.openxmlformats.org/officeDocument/2006/relationships/hyperlink" Target="https://www.canada.ca/fr/services/entreprises/faire-affaire/programmes-initiatives-approvisionnement.html" TargetMode="External"/><Relationship Id="rId1339" Type="http://schemas.openxmlformats.org/officeDocument/2006/relationships/hyperlink" Target="http://www.tbs-sct.gc.ca/pol/index-fra.aspx" TargetMode="External"/><Relationship Id="rId1893" Type="http://schemas.openxmlformats.org/officeDocument/2006/relationships/hyperlink" Target="https://www.canada.ca/fr/services/transport/aerien/delivrance-licences-pilotes-equipage/obtenir-formation-pilote-membre-equipage.html" TargetMode="External"/><Relationship Id="rId1907" Type="http://schemas.openxmlformats.org/officeDocument/2006/relationships/hyperlink" Target="https://www.canada.ca/en/services/transport/road/safety-standards-vehicles-tires-child-car-seats.html" TargetMode="External"/><Relationship Id="rId2071" Type="http://schemas.openxmlformats.org/officeDocument/2006/relationships/hyperlink" Target="http://www.cic.gc.ca/francais/immigrer/index.asp" TargetMode="External"/><Relationship Id="rId250" Type="http://schemas.openxmlformats.org/officeDocument/2006/relationships/hyperlink" Target="https://www.canada.ca/en/health-canada/services/substance-abuse/controlled-illegal-drugs.html" TargetMode="External"/><Relationship Id="rId488" Type="http://schemas.openxmlformats.org/officeDocument/2006/relationships/hyperlink" Target="https://www.canada.ca/fr/services/police/servicespolice.html" TargetMode="External"/><Relationship Id="rId695" Type="http://schemas.openxmlformats.org/officeDocument/2006/relationships/hyperlink" Target="https://www.canada.ca/en/services/environment/wildlife/species.html" TargetMode="External"/><Relationship Id="rId709" Type="http://schemas.openxmlformats.org/officeDocument/2006/relationships/hyperlink" Target="https://www.canada.ca/fr/services/science.html" TargetMode="External"/><Relationship Id="rId916" Type="http://schemas.openxmlformats.org/officeDocument/2006/relationships/hyperlink" Target="https://www.canada.ca/en/services/policing/police/crime-and-crime-prevention/cybercrime.html" TargetMode="External"/><Relationship Id="rId1101" Type="http://schemas.openxmlformats.org/officeDocument/2006/relationships/hyperlink" Target="https://www.canada.ca/en/services/business/permits/federallyregulatedbusinessactivities/exportpermitsrestrictions/animal-non-food-animal-product-exports.html" TargetMode="External"/><Relationship Id="rId1546" Type="http://schemas.openxmlformats.org/officeDocument/2006/relationships/hyperlink" Target="https://www.canada.ca/fr/services/defense/fac/histoiremilitaire/memoriaux-monuments-cimetieres.html" TargetMode="External"/><Relationship Id="rId1753" Type="http://schemas.openxmlformats.org/officeDocument/2006/relationships/hyperlink" Target="https://www.canada.ca/en/services/culture/cultural-trade-investment/sector-investments.html" TargetMode="External"/><Relationship Id="rId1960" Type="http://schemas.openxmlformats.org/officeDocument/2006/relationships/hyperlink" Target="https://www.canada.ca/fr/services/transport/infrastructures.html" TargetMode="External"/><Relationship Id="rId45" Type="http://schemas.openxmlformats.org/officeDocument/2006/relationships/hyperlink" Target="https://www.canada.ca/fr/sante-canada/services/securite-domicile.html" TargetMode="External"/><Relationship Id="rId110" Type="http://schemas.openxmlformats.org/officeDocument/2006/relationships/hyperlink" Target="https://www.canada.ca/en/services/health/food-outbreaks-investigations.html" TargetMode="External"/><Relationship Id="rId348" Type="http://schemas.openxmlformats.org/officeDocument/2006/relationships/hyperlink" Target="https://www.canada.ca/en/public-health/services/first-nations-inuit-dental-benefit-information.html" TargetMode="External"/><Relationship Id="rId555" Type="http://schemas.openxmlformats.org/officeDocument/2006/relationships/hyperlink" Target="https://www.canada.ca/en/parole-board/services/parole.html" TargetMode="External"/><Relationship Id="rId762" Type="http://schemas.openxmlformats.org/officeDocument/2006/relationships/hyperlink" Target="https://travel.gc.ca/assistance" TargetMode="External"/><Relationship Id="rId1185" Type="http://schemas.openxmlformats.org/officeDocument/2006/relationships/hyperlink" Target="https://www.canada.ca/fr/services/entreprises/commerce/importation.html" TargetMode="External"/><Relationship Id="rId1392" Type="http://schemas.openxmlformats.org/officeDocument/2006/relationships/hyperlink" Target="https://www.canada.ca/en/services/defence/cybersecurity.html" TargetMode="External"/><Relationship Id="rId1406" Type="http://schemas.openxmlformats.org/officeDocument/2006/relationships/hyperlink" Target="https://www.canada.ca/en/services/defence/caf/militaryhistory/wars-operations.html" TargetMode="External"/><Relationship Id="rId1613" Type="http://schemas.openxmlformats.org/officeDocument/2006/relationships/hyperlink" Target="https://www.canada.ca/en/services/culture/events-celebrations-commemorations/funding.html" TargetMode="External"/><Relationship Id="rId1820" Type="http://schemas.openxmlformats.org/officeDocument/2006/relationships/hyperlink" Target="https://www.canada.ca/fr/services/environnement/chasse-peche/peche-recreative.html" TargetMode="External"/><Relationship Id="rId2029" Type="http://schemas.openxmlformats.org/officeDocument/2006/relationships/hyperlink" Target="http://www.cic.gc.ca/english/citizenship/become.asp" TargetMode="External"/><Relationship Id="rId194" Type="http://schemas.openxmlformats.org/officeDocument/2006/relationships/hyperlink" Target="https://www.canada.ca/fr/sante-canada/services/maladies/allergies-aerogenes.html" TargetMode="External"/><Relationship Id="rId208" Type="http://schemas.openxmlformats.org/officeDocument/2006/relationships/hyperlink" Target="https://www.canada.ca/en/public-health/services/diseases/hepatitis-e.html" TargetMode="External"/><Relationship Id="rId415" Type="http://schemas.openxmlformats.org/officeDocument/2006/relationships/hyperlink" Target="https://www.canada.ca/fr/services/sante/science-et-recherche-sante.html" TargetMode="External"/><Relationship Id="rId622" Type="http://schemas.openxmlformats.org/officeDocument/2006/relationships/hyperlink" Target="https://www.canada.ca/fr/agence-consommation-matiere-financiere/services/activites-bancaires.html" TargetMode="External"/><Relationship Id="rId1045" Type="http://schemas.openxmlformats.org/officeDocument/2006/relationships/hyperlink" Target="https://www.canada.ca/en/employment-social-development/services/apprentices.html" TargetMode="External"/><Relationship Id="rId1252" Type="http://schemas.openxmlformats.org/officeDocument/2006/relationships/hyperlink" Target="https://www.canada.ca/fr/services/entreprises/recherche/renseignementssecteurindustrie/industriesservices.html" TargetMode="External"/><Relationship Id="rId1697" Type="http://schemas.openxmlformats.org/officeDocument/2006/relationships/hyperlink" Target="https://www.canada.ca/en/services/culture/history-heritage.html" TargetMode="External"/><Relationship Id="rId1918" Type="http://schemas.openxmlformats.org/officeDocument/2006/relationships/hyperlink" Target="https://www.canada.ca/en/services/transport/rail/requirements-locomotives-railway-cars.html" TargetMode="External"/><Relationship Id="rId2082" Type="http://schemas.openxmlformats.org/officeDocument/2006/relationships/hyperlink" Target="https://www.canada.ca/en/government/publicservice/benefitsmilitary.html" TargetMode="External"/><Relationship Id="rId261" Type="http://schemas.openxmlformats.org/officeDocument/2006/relationships/hyperlink" Target="https://www.canada.ca/fr/sante-canada/services/toxicomanie/abus-medicaments-ordonnance.html" TargetMode="External"/><Relationship Id="rId499" Type="http://schemas.openxmlformats.org/officeDocument/2006/relationships/hyperlink" Target="https://www.canada.ca/fr/services/police/servicespolice/securite-communautaire-police.html" TargetMode="External"/><Relationship Id="rId927" Type="http://schemas.openxmlformats.org/officeDocument/2006/relationships/hyperlink" Target="http://international.gc.ca/world-monde/aid-aide/children-enfants.aspx?lang=eng" TargetMode="External"/><Relationship Id="rId1112" Type="http://schemas.openxmlformats.org/officeDocument/2006/relationships/hyperlink" Target="https://www.canada.ca/en/services/business/permits/federallyregulatedindustrysectors/nuclearoilgasminingregulation.html" TargetMode="External"/><Relationship Id="rId1557" Type="http://schemas.openxmlformats.org/officeDocument/2006/relationships/hyperlink" Target="https://www.canada.ca/fr/services/defense/fac/histoiremilitaire/histoire-patrimoine-militaires/identification-pertes-militaires.html" TargetMode="External"/><Relationship Id="rId1764" Type="http://schemas.openxmlformats.org/officeDocument/2006/relationships/hyperlink" Target="https://www.canada.ca/en/services/environment/weather/data-research.html" TargetMode="External"/><Relationship Id="rId1971" Type="http://schemas.openxmlformats.org/officeDocument/2006/relationships/hyperlink" Target="https://www.canada.ca/en/services/benefits/ei.html" TargetMode="External"/><Relationship Id="rId56" Type="http://schemas.openxmlformats.org/officeDocument/2006/relationships/hyperlink" Target="https://www.canada.ca/fr/sante-publique/sujets/obtenez-aide-pour-faire-face-violence-et-abus.html" TargetMode="External"/><Relationship Id="rId359" Type="http://schemas.openxmlformats.org/officeDocument/2006/relationships/hyperlink" Target="https://www.canada.ca/en/health-canada/topics/nutrition-food-safety-aboriginal-health.html" TargetMode="External"/><Relationship Id="rId566" Type="http://schemas.openxmlformats.org/officeDocument/2006/relationships/hyperlink" Target="https://www.canada.ca/fr/commission-liberations-conditionnelles/services/registre-decisions.html" TargetMode="External"/><Relationship Id="rId773" Type="http://schemas.openxmlformats.org/officeDocument/2006/relationships/hyperlink" Target="http://www.cic.gc.ca/english/passport/travel-documents/index.asp" TargetMode="External"/><Relationship Id="rId1196" Type="http://schemas.openxmlformats.org/officeDocument/2006/relationships/hyperlink" Target="https://www.canada.ca/fr/services/entreprises/permis.html" TargetMode="External"/><Relationship Id="rId1417" Type="http://schemas.openxmlformats.org/officeDocument/2006/relationships/hyperlink" Target="https://www.canada.ca/en/services/defence/caf/militaryhistory/wars-operations/wwii/canada-role.html" TargetMode="External"/><Relationship Id="rId1624" Type="http://schemas.openxmlformats.org/officeDocument/2006/relationships/hyperlink" Target="https://www.canada.ca/fr/services/culture/attraits-culturels.html" TargetMode="External"/><Relationship Id="rId1831" Type="http://schemas.openxmlformats.org/officeDocument/2006/relationships/hyperlink" Target="https://www.canada.ca/fr/services/environnement/chasse-peche/aquaculture/entreprises.html" TargetMode="External"/><Relationship Id="rId121" Type="http://schemas.openxmlformats.org/officeDocument/2006/relationships/hyperlink" Target="https://www.canada.ca/fr/sante-publique/sujets/controle-et-surveillance-salubrite-aliments.html" TargetMode="External"/><Relationship Id="rId219" Type="http://schemas.openxmlformats.org/officeDocument/2006/relationships/hyperlink" Target="https://www.canada.ca/fr/sante-publique/services/maladies/encephalite-japonaise.html" TargetMode="External"/><Relationship Id="rId426" Type="http://schemas.openxmlformats.org/officeDocument/2006/relationships/hyperlink" Target="https://www.canada.ca/fr/services/sante/maladies-et-affections.html" TargetMode="External"/><Relationship Id="rId633" Type="http://schemas.openxmlformats.org/officeDocument/2006/relationships/hyperlink" Target="https://www.canada.ca/fr/agence-consommation-matiere-financiere/services/dossier-pointage-credit.html" TargetMode="External"/><Relationship Id="rId980" Type="http://schemas.openxmlformats.org/officeDocument/2006/relationships/hyperlink" Target="https://www.canada.ca/en/services/jobs/training.html" TargetMode="External"/><Relationship Id="rId1056" Type="http://schemas.openxmlformats.org/officeDocument/2006/relationships/hyperlink" Target="https://www.canada.ca/en/services/business/grants.html" TargetMode="External"/><Relationship Id="rId1263" Type="http://schemas.openxmlformats.org/officeDocument/2006/relationships/hyperlink" Target="https://www.canada.ca/fr/services/entreprises/pi/basedonnees.html" TargetMode="External"/><Relationship Id="rId1929" Type="http://schemas.openxmlformats.org/officeDocument/2006/relationships/hyperlink" Target="https://www.canada.ca/fr/services/transport/ferroviaire/exploiter-chemin-fer-federal.html" TargetMode="External"/><Relationship Id="rId2093" Type="http://schemas.openxmlformats.org/officeDocument/2006/relationships/hyperlink" Target="https://www.canada.ca/fr/gouvernement/fonctionpublique/avantagesgrc.html" TargetMode="External"/><Relationship Id="rId840" Type="http://schemas.openxmlformats.org/officeDocument/2006/relationships/hyperlink" Target="https://www.canada.ca/fr/services/impots/tpstvh/declarations-de-tpstvh.html" TargetMode="External"/><Relationship Id="rId938" Type="http://schemas.openxmlformats.org/officeDocument/2006/relationships/hyperlink" Target="http://international.gc.ca/world-monde/world_issues-enjeux-mondiaux/advancing_gender-batir_sexes.aspx?lang=eng" TargetMode="External"/><Relationship Id="rId1470" Type="http://schemas.openxmlformats.org/officeDocument/2006/relationships/hyperlink" Target="https://www.canada.ca/en/services/defence/caf/ranks-badges-flags.html" TargetMode="External"/><Relationship Id="rId1568" Type="http://schemas.openxmlformats.org/officeDocument/2006/relationships/hyperlink" Target="https://www.canada.ca/fr/services/defense/achat-mise-a-niveau-equipement-defense/equipement-personnel.html" TargetMode="External"/><Relationship Id="rId1775" Type="http://schemas.openxmlformats.org/officeDocument/2006/relationships/hyperlink" Target="https://www.canada.ca/fr/services/environnement/meteo/autres-services.html" TargetMode="External"/><Relationship Id="rId67" Type="http://schemas.openxmlformats.org/officeDocument/2006/relationships/hyperlink" Target="https://www.canada.ca/en/public-health/topics/funding-violence-abuse-prevention-programs.html" TargetMode="External"/><Relationship Id="rId272" Type="http://schemas.openxmlformats.org/officeDocument/2006/relationships/hyperlink" Target="https://www.canada.ca/en/health-canada/services/smoking-tobacco/quit-smoking/quit-smoking-now.html" TargetMode="External"/><Relationship Id="rId577" Type="http://schemas.openxmlformats.org/officeDocument/2006/relationships/hyperlink" Target="https://www.canada.ca/fr/services/police/victimes.html" TargetMode="External"/><Relationship Id="rId700" Type="http://schemas.openxmlformats.org/officeDocument/2006/relationships/hyperlink" Target="https://www.canada.ca/en/services/science/innovation/funding.html" TargetMode="External"/><Relationship Id="rId1123" Type="http://schemas.openxmlformats.org/officeDocument/2006/relationships/hyperlink" Target="https://www.canada.ca/en/services/business/ip/agents.html" TargetMode="External"/><Relationship Id="rId1330" Type="http://schemas.openxmlformats.org/officeDocument/2006/relationships/hyperlink" Target="https://www.canada.ca/en/government/system/priorities.html" TargetMode="External"/><Relationship Id="rId1428" Type="http://schemas.openxmlformats.org/officeDocument/2006/relationships/hyperlink" Target="https://www.canada.ca/en/services/defence/caf/militaryhistory/wars-operations/wwi/national-historic-sites.html" TargetMode="External"/><Relationship Id="rId1635" Type="http://schemas.openxmlformats.org/officeDocument/2006/relationships/hyperlink" Target="https://www.canada.ca/en/services/culture/cultural-attractions/historic-sites.html" TargetMode="External"/><Relationship Id="rId1982" Type="http://schemas.openxmlformats.org/officeDocument/2006/relationships/hyperlink" Target="http://www.cic.gc.ca/english/visit/transit.asp" TargetMode="External"/><Relationship Id="rId132" Type="http://schemas.openxmlformats.org/officeDocument/2006/relationships/hyperlink" Target="https://www.canada.ca/en/health-canada/topics/safety-standards-catering-restaurants-retail.html" TargetMode="External"/><Relationship Id="rId784" Type="http://schemas.openxmlformats.org/officeDocument/2006/relationships/hyperlink" Target="http://www.cic.gc.ca/francais/passeport/demande/nouveau/index.asp" TargetMode="External"/><Relationship Id="rId991" Type="http://schemas.openxmlformats.org/officeDocument/2006/relationships/hyperlink" Target="https://www.canada.ca/fr/services/emplois/milieu-travail.html" TargetMode="External"/><Relationship Id="rId1067" Type="http://schemas.openxmlformats.org/officeDocument/2006/relationships/hyperlink" Target="https://www.canada.ca/en/services/business/trade.html" TargetMode="External"/><Relationship Id="rId1842" Type="http://schemas.openxmlformats.org/officeDocument/2006/relationships/hyperlink" Target="https://www.canada.ca/en/services/environment/wildlife-plants-species/biodiversity.html" TargetMode="External"/><Relationship Id="rId2020" Type="http://schemas.openxmlformats.org/officeDocument/2006/relationships/hyperlink" Target="http://www.cic.gc.ca/english/newcomers/live/index.asp" TargetMode="External"/><Relationship Id="rId437" Type="http://schemas.openxmlformats.org/officeDocument/2006/relationships/hyperlink" Target="https://www.canada.ca/en/health-canada/services/cosmetics.html" TargetMode="External"/><Relationship Id="rId644" Type="http://schemas.openxmlformats.org/officeDocument/2006/relationships/hyperlink" Target="https://www.canada.ca/fr/emploi-developpement-social/programmes/postsecondaire.html" TargetMode="External"/><Relationship Id="rId851" Type="http://schemas.openxmlformats.org/officeDocument/2006/relationships/hyperlink" Target="https://www.canada.ca/en/services/taxes/excise-taxes-duties-and-levies/customs-tariff.html" TargetMode="External"/><Relationship Id="rId1274" Type="http://schemas.openxmlformats.org/officeDocument/2006/relationships/hyperlink" Target="https://www.canada.ca/fr/services/entreprises/maintenirfairecroitreameliorerentreprise/leadershipgestionplanificationstrategique.html" TargetMode="External"/><Relationship Id="rId1481" Type="http://schemas.openxmlformats.org/officeDocument/2006/relationships/hyperlink" Target="https://www.canada.ca/en/services/defence/caf/operations/military-operations.html" TargetMode="External"/><Relationship Id="rId1579" Type="http://schemas.openxmlformats.org/officeDocument/2006/relationships/hyperlink" Target="https://www.canada.ca/en/services/culture.html" TargetMode="External"/><Relationship Id="rId1702" Type="http://schemas.openxmlformats.org/officeDocument/2006/relationships/hyperlink" Target="https://www.canada.ca/fr/services/culture/histoire-patrimoine/museologie-conservation/preservation-conservation/conservation-preventive.html" TargetMode="External"/><Relationship Id="rId283" Type="http://schemas.openxmlformats.org/officeDocument/2006/relationships/hyperlink" Target="https://www.canada.ca/fr/sante-canada/services/tabagisme-et-tabac/cesser-fumer.html" TargetMode="External"/><Relationship Id="rId490" Type="http://schemas.openxmlformats.org/officeDocument/2006/relationships/hyperlink" Target="https://www.canada.ca/fr/services/police/servicespolice/crime-prevention-du-crime.html" TargetMode="External"/><Relationship Id="rId504" Type="http://schemas.openxmlformats.org/officeDocument/2006/relationships/hyperlink" Target="https://www.canada.ca/en/services/policing/police/international-policing.html" TargetMode="External"/><Relationship Id="rId711" Type="http://schemas.openxmlformats.org/officeDocument/2006/relationships/hyperlink" Target="https://www.canada.ca/fr/services/science/financementrecherche/aerospatialeespacedefensesecurite.html" TargetMode="External"/><Relationship Id="rId949" Type="http://schemas.openxmlformats.org/officeDocument/2006/relationships/hyperlink" Target="http://international.gc.ca/world-monde/world_issues-enjeux-mondiaux/gender_equality-egalite_sexes.aspx?lang=eng" TargetMode="External"/><Relationship Id="rId1134" Type="http://schemas.openxmlformats.org/officeDocument/2006/relationships/hyperlink" Target="https://www.canada.ca/en/services/business/research/directoriescanadiancompanies.html" TargetMode="External"/><Relationship Id="rId1341" Type="http://schemas.openxmlformats.org/officeDocument/2006/relationships/hyperlink" Target="https://www.canada.ca/fr/gouvernement/systeme/democratie.html" TargetMode="External"/><Relationship Id="rId1786" Type="http://schemas.openxmlformats.org/officeDocument/2006/relationships/hyperlink" Target="https://www.canada.ca/en/services/environment/natural-resources/mining.html" TargetMode="External"/><Relationship Id="rId1993" Type="http://schemas.openxmlformats.org/officeDocument/2006/relationships/hyperlink" Target="http://www.cic.gc.ca/english/work/permit/extend.asp" TargetMode="External"/><Relationship Id="rId78" Type="http://schemas.openxmlformats.org/officeDocument/2006/relationships/hyperlink" Target="https://www.canada.ca/en/health-canada/services/canada-food-guides.html" TargetMode="External"/><Relationship Id="rId143" Type="http://schemas.openxmlformats.org/officeDocument/2006/relationships/hyperlink" Target="https://www.canada.ca/fr/services/sante/medicaments-et-produits-sante.html" TargetMode="External"/><Relationship Id="rId350" Type="http://schemas.openxmlformats.org/officeDocument/2006/relationships/hyperlink" Target="https://www.canada.ca/fr/sante-publique/sujets/sante-buccodentaire.html" TargetMode="External"/><Relationship Id="rId588" Type="http://schemas.openxmlformats.org/officeDocument/2006/relationships/hyperlink" Target="https://www.canada.ca/en/financial-consumer-agency/services/banking.html" TargetMode="External"/><Relationship Id="rId795" Type="http://schemas.openxmlformats.org/officeDocument/2006/relationships/hyperlink" Target="https://travel.gc.ca/returning" TargetMode="External"/><Relationship Id="rId809" Type="http://schemas.openxmlformats.org/officeDocument/2006/relationships/hyperlink" Target="https://voyage.gc.ca/voyager" TargetMode="External"/><Relationship Id="rId1201" Type="http://schemas.openxmlformats.org/officeDocument/2006/relationships/hyperlink" Target="https://www.canada.ca/fr/services/entreprises/permis/activitessocitesreglementationfederale/permisimportationrestrictions.html" TargetMode="External"/><Relationship Id="rId1439" Type="http://schemas.openxmlformats.org/officeDocument/2006/relationships/hyperlink" Target="https://www.canada.ca/fr/services/defense/fac/histoiremilitaire/guerres-operations/guerre-coree/ressources-pedagogiques.html" TargetMode="External"/><Relationship Id="rId1646" Type="http://schemas.openxmlformats.org/officeDocument/2006/relationships/hyperlink" Target="https://www.canada.ca/fr/services/culture/evenements-celebrations-commemorations/vivez-capitale-canada.html" TargetMode="External"/><Relationship Id="rId1853" Type="http://schemas.openxmlformats.org/officeDocument/2006/relationships/hyperlink" Target="https://www.canada.ca/en/services/environment/pollution-waste-management/managing-reducing-waste.html" TargetMode="External"/><Relationship Id="rId2031" Type="http://schemas.openxmlformats.org/officeDocument/2006/relationships/hyperlink" Target="http://www.cic.gc.ca/english/immigrate/sponsor/index.asp" TargetMode="External"/><Relationship Id="rId9" Type="http://schemas.openxmlformats.org/officeDocument/2006/relationships/hyperlink" Target="https://www.canada.ca/en/services/benefits/disability.html" TargetMode="External"/><Relationship Id="rId210" Type="http://schemas.openxmlformats.org/officeDocument/2006/relationships/hyperlink" Target="https://www.canada.ca/en/public-health/services/diseases/japanese-encephalitis.html" TargetMode="External"/><Relationship Id="rId448" Type="http://schemas.openxmlformats.org/officeDocument/2006/relationships/hyperlink" Target="https://www.canada.ca/fr/sante-canada/services/securite-routiere.html" TargetMode="External"/><Relationship Id="rId655" Type="http://schemas.openxmlformats.org/officeDocument/2006/relationships/hyperlink" Target="https://www.canada.ca/en/services/business/permits/federallyregulatedindustrysectors/financialservicesregulation.html" TargetMode="External"/><Relationship Id="rId862" Type="http://schemas.openxmlformats.org/officeDocument/2006/relationships/hyperlink" Target="http://international.gc.ca/world-monde/study_work_travel-etude_travail_voyage/scholarships-bourses.aspx?lang=eng" TargetMode="External"/><Relationship Id="rId1078" Type="http://schemas.openxmlformats.org/officeDocument/2006/relationships/hyperlink" Target="https://www.canada.ca/en/services/business/trade/invest-foreign-markets.html" TargetMode="External"/><Relationship Id="rId1285" Type="http://schemas.openxmlformats.org/officeDocument/2006/relationships/hyperlink" Target="https://www.canada.ca/en/services/business/start/planning.html" TargetMode="External"/><Relationship Id="rId1492" Type="http://schemas.openxmlformats.org/officeDocument/2006/relationships/hyperlink" Target="https://www.canada.ca/en/services/defence/caf/showcasing/cf-18-demo-team.html" TargetMode="External"/><Relationship Id="rId1506" Type="http://schemas.openxmlformats.org/officeDocument/2006/relationships/hyperlink" Target="https://www.canada.ca/en/services/defence/caf/militarycolleges.html" TargetMode="External"/><Relationship Id="rId1713" Type="http://schemas.openxmlformats.org/officeDocument/2006/relationships/hyperlink" Target="https://www.canada.ca/en/services/culture/history-heritage/museology-conservation/professional-development.html" TargetMode="External"/><Relationship Id="rId1920" Type="http://schemas.openxmlformats.org/officeDocument/2006/relationships/hyperlink" Target="https://www.canada.ca/en/services/transport/marine.html" TargetMode="External"/><Relationship Id="rId294" Type="http://schemas.openxmlformats.org/officeDocument/2006/relationships/hyperlink" Target="https://www.canada.ca/en/health-canada/services/smoking-tobacco/avoid-second-hand-smoke.html" TargetMode="External"/><Relationship Id="rId308" Type="http://schemas.openxmlformats.org/officeDocument/2006/relationships/hyperlink" Target="https://www.canada.ca/fr/sante-canada/services/tabagisme-et-tabac/donnees-tabagisme-et-usage-tabac.html" TargetMode="External"/><Relationship Id="rId515" Type="http://schemas.openxmlformats.org/officeDocument/2006/relationships/hyperlink" Target="https://www.canada.ca/en/services/policing/justice/familylaw.html" TargetMode="External"/><Relationship Id="rId722" Type="http://schemas.openxmlformats.org/officeDocument/2006/relationships/hyperlink" Target="https://www.canada.ca/fr/services/environnement/pratiques-agricoles/agriculture-eau.html" TargetMode="External"/><Relationship Id="rId1145" Type="http://schemas.openxmlformats.org/officeDocument/2006/relationships/hyperlink" Target="https://www.canada.ca/en/services/business/ip/copyright.html" TargetMode="External"/><Relationship Id="rId1352" Type="http://schemas.openxmlformats.org/officeDocument/2006/relationships/hyperlink" Target="https://www.canada.ca/en/services/jobs/opportunities.html" TargetMode="External"/><Relationship Id="rId1797" Type="http://schemas.openxmlformats.org/officeDocument/2006/relationships/hyperlink" Target="https://www.canada.ca/en/services/environment/agricultural-practices/agroforestry.html" TargetMode="External"/><Relationship Id="rId89" Type="http://schemas.openxmlformats.org/officeDocument/2006/relationships/hyperlink" Target="https://www.canada.ca/en/health-canada/services/nutrients/sodium.html" TargetMode="External"/><Relationship Id="rId154" Type="http://schemas.openxmlformats.org/officeDocument/2006/relationships/hyperlink" Target="https://www.canada.ca/fr/sante-canada/services/licences-autorisation-et-enregistrement-medicaments-et-produits-sante.html" TargetMode="External"/><Relationship Id="rId361" Type="http://schemas.openxmlformats.org/officeDocument/2006/relationships/hyperlink" Target="https://www.canada.ca/en/health-canada/services/diseases-conditions-and-aboriginal-health.html" TargetMode="External"/><Relationship Id="rId599" Type="http://schemas.openxmlformats.org/officeDocument/2006/relationships/hyperlink" Target="https://www.canada.ca/en/financial-consumer-agency/services/credit-reports-score.html" TargetMode="External"/><Relationship Id="rId1005" Type="http://schemas.openxmlformats.org/officeDocument/2006/relationships/hyperlink" Target="https://www.canada.ca/fr/services/emplois/opportunites/gouvernement.html" TargetMode="External"/><Relationship Id="rId1212" Type="http://schemas.openxmlformats.org/officeDocument/2006/relationships/hyperlink" Target="https://www.canada.ca/fr/services/entreprises/permis/activitessocitesreglementationfederale/permisimportationrestrictions/importation-vehicules-automobiles.html" TargetMode="External"/><Relationship Id="rId1657" Type="http://schemas.openxmlformats.org/officeDocument/2006/relationships/hyperlink" Target="https://www.canada.ca/en/services/culture/canadian-identity-society/indigenous-peoples-cultures/funding.html" TargetMode="External"/><Relationship Id="rId1864" Type="http://schemas.openxmlformats.org/officeDocument/2006/relationships/hyperlink" Target="https://www.canada.ca/en/services/environment/pollution-waste-management/emergencies.html" TargetMode="External"/><Relationship Id="rId2042" Type="http://schemas.openxmlformats.org/officeDocument/2006/relationships/hyperlink" Target="http://www.cic.gc.ca/english/enforcement/index.asp" TargetMode="External"/><Relationship Id="rId459" Type="http://schemas.openxmlformats.org/officeDocument/2006/relationships/hyperlink" Target="https://www.canada.ca/fr/sante-canada/sujets/produits-antiparasitaires.html" TargetMode="External"/><Relationship Id="rId666" Type="http://schemas.openxmlformats.org/officeDocument/2006/relationships/hyperlink" Target="https://www.canada.ca/en/services/finance/educationfunding/scholarships.html" TargetMode="External"/><Relationship Id="rId873" Type="http://schemas.openxmlformats.org/officeDocument/2006/relationships/hyperlink" Target="http://www.cic.gc.ca/francais/visiter/index.asp" TargetMode="External"/><Relationship Id="rId1089" Type="http://schemas.openxmlformats.org/officeDocument/2006/relationships/hyperlink" Target="https://www.canada.ca/en/services/business/permits/federallyregulatedbusinessactivities/importpermitsrestrictions/dangerous-goods-imports-exports.html" TargetMode="External"/><Relationship Id="rId1296" Type="http://schemas.openxmlformats.org/officeDocument/2006/relationships/hyperlink" Target="https://www.canada.ca/en/services/business/start/support-financing/businesssupport/newbrunswick.html" TargetMode="External"/><Relationship Id="rId1517" Type="http://schemas.openxmlformats.org/officeDocument/2006/relationships/hyperlink" Target="https://www.canada.ca/en/services/defence/caf/militaryhistory/military-history-heritage/royal-canadian-navy-history/navy-historical-research-sources.html" TargetMode="External"/><Relationship Id="rId1724" Type="http://schemas.openxmlformats.org/officeDocument/2006/relationships/hyperlink" Target="https://www.canada.ca/fr/services/culture/arts-media.html" TargetMode="External"/><Relationship Id="rId16" Type="http://schemas.openxmlformats.org/officeDocument/2006/relationships/hyperlink" Target="https://www.canada.ca/fr/services/prestations/pensionspubliques.html" TargetMode="External"/><Relationship Id="rId221" Type="http://schemas.openxmlformats.org/officeDocument/2006/relationships/hyperlink" Target="https://www.canada.ca/en/public-health/services/diseases/lyme-disease.html" TargetMode="External"/><Relationship Id="rId319" Type="http://schemas.openxmlformats.org/officeDocument/2006/relationships/hyperlink" Target="https://www.canada.ca/en/public-health/services/being-active.html" TargetMode="External"/><Relationship Id="rId526" Type="http://schemas.openxmlformats.org/officeDocument/2006/relationships/hyperlink" Target="https://www.canada.ca/en/services/policing/emergencies/chemical.html" TargetMode="External"/><Relationship Id="rId1156" Type="http://schemas.openxmlformats.org/officeDocument/2006/relationships/hyperlink" Target="https://www.canada.ca/en/services/business/maintaingrowimprovebusiness/supplychainmanagement.html" TargetMode="External"/><Relationship Id="rId1363" Type="http://schemas.openxmlformats.org/officeDocument/2006/relationships/hyperlink" Target="https://www.canada.ca/en/government/publicservice/values.html" TargetMode="External"/><Relationship Id="rId1931" Type="http://schemas.openxmlformats.org/officeDocument/2006/relationships/hyperlink" Target="https://www.canada.ca/fr/services/transport/ferroviaire/exploiter-chemin-fer-federal/regles-relatives-temps-travail-repos-reglement-medical-employes-chemin-fer.html" TargetMode="External"/><Relationship Id="rId733" Type="http://schemas.openxmlformats.org/officeDocument/2006/relationships/hyperlink" Target="https://www.canada.ca/fr/services/science/themesscientifiques/sciencedelaterre.html" TargetMode="External"/><Relationship Id="rId940" Type="http://schemas.openxmlformats.org/officeDocument/2006/relationships/hyperlink" Target="https://www.canada.ca/en/services/business/research/internationaltradedatamarketintelligence.html" TargetMode="External"/><Relationship Id="rId1016" Type="http://schemas.openxmlformats.org/officeDocument/2006/relationships/hyperlink" Target="https://www.canada.ca/en/public-health/services/diseases/zika-virus.html?_ga=1.198331178.420724526.1439389118" TargetMode="External"/><Relationship Id="rId1570" Type="http://schemas.openxmlformats.org/officeDocument/2006/relationships/hyperlink" Target="http://www.tpsgc-pwgsc.gc.ca/app-acq/amd-dp/mer-sea/sncn-nss/index-fra.html" TargetMode="External"/><Relationship Id="rId1668" Type="http://schemas.openxmlformats.org/officeDocument/2006/relationships/hyperlink" Target="https://www.canada.ca/fr/services/culture/identite-canadienne-societe/hymnes-symboles/drapeau-national/mise-berne.html" TargetMode="External"/><Relationship Id="rId1875" Type="http://schemas.openxmlformats.org/officeDocument/2006/relationships/hyperlink" Target="https://www.canada.ca/fr/services/environnement/conservation/evaluation.html" TargetMode="External"/><Relationship Id="rId165" Type="http://schemas.openxmlformats.org/officeDocument/2006/relationships/hyperlink" Target="https://www.canada.ca/en/public-health/services/antibiotic-antimicrobial-resistance.html" TargetMode="External"/><Relationship Id="rId372" Type="http://schemas.openxmlformats.org/officeDocument/2006/relationships/hyperlink" Target="https://www.canada.ca/fr/sante-canada/sujets/sante-familiale-autochtones.html" TargetMode="External"/><Relationship Id="rId677" Type="http://schemas.openxmlformats.org/officeDocument/2006/relationships/hyperlink" Target="https://www.canada.ca/en/services/science/sciencesubjects/oceanlakewaterscience/aquaticspecies.html" TargetMode="External"/><Relationship Id="rId800" Type="http://schemas.openxmlformats.org/officeDocument/2006/relationships/hyperlink" Target="https://travel.gc.ca/travelling/health-safety" TargetMode="External"/><Relationship Id="rId1223" Type="http://schemas.openxmlformats.org/officeDocument/2006/relationships/hyperlink" Target="https://www.canada.ca/fr/services/environnement/peche/commerciale.html" TargetMode="External"/><Relationship Id="rId1430" Type="http://schemas.openxmlformats.org/officeDocument/2006/relationships/hyperlink" Target="https://www.canada.ca/en/services/defence/caf/militaryhistory/wars-operations/south-african/archival-records.html" TargetMode="External"/><Relationship Id="rId1528" Type="http://schemas.openxmlformats.org/officeDocument/2006/relationships/hyperlink" Target="https://www.canada.ca/fr/services/defense/fac/histoiremilitaire/histoire-patrimoine-militaires/histoire-aviation-royale-canadienne/chronologie-arc.html" TargetMode="External"/><Relationship Id="rId2053" Type="http://schemas.openxmlformats.org/officeDocument/2006/relationships/hyperlink" Target="http://www.cic.gc.ca/francais/refugies/aider.asp" TargetMode="External"/><Relationship Id="rId232" Type="http://schemas.openxmlformats.org/officeDocument/2006/relationships/hyperlink" Target="https://www.canada.ca/en/public-health/services/diseases/tuberculosis-tb.html" TargetMode="External"/><Relationship Id="rId884" Type="http://schemas.openxmlformats.org/officeDocument/2006/relationships/hyperlink" Target="http://international.gc.ca/world-monde/aid-aide/index.aspx?lang=fra" TargetMode="External"/><Relationship Id="rId1735" Type="http://schemas.openxmlformats.org/officeDocument/2006/relationships/hyperlink" Target="https://www.canada.ca/en/services/culture/arts-media/film-video.html" TargetMode="External"/><Relationship Id="rId1942" Type="http://schemas.openxmlformats.org/officeDocument/2006/relationships/hyperlink" Target="https://www.canada.ca/en/services/transport/marine/marineaccidents.html" TargetMode="External"/><Relationship Id="rId27" Type="http://schemas.openxmlformats.org/officeDocument/2006/relationships/hyperlink" Target="https://www.canada.ca/en/health-canada/services/home-safety.html" TargetMode="External"/><Relationship Id="rId537" Type="http://schemas.openxmlformats.org/officeDocument/2006/relationships/hyperlink" Target="https://www.canada.ca/fr/services/police/urgences/protection.html" TargetMode="External"/><Relationship Id="rId744" Type="http://schemas.openxmlformats.org/officeDocument/2006/relationships/hyperlink" Target="https://www.canada.ca/fr/services/science/themesscientifiques/sciencesespeceschosesvivantes.html" TargetMode="External"/><Relationship Id="rId951" Type="http://schemas.openxmlformats.org/officeDocument/2006/relationships/hyperlink" Target="http://international.gc.ca/world-monde/world_issues-enjeux-mondiaux/security-securite.aspx?lang=eng" TargetMode="External"/><Relationship Id="rId1167" Type="http://schemas.openxmlformats.org/officeDocument/2006/relationships/hyperlink" Target="https://www.canada.ca/en/services/business/ip/businesstool.html" TargetMode="External"/><Relationship Id="rId1374" Type="http://schemas.openxmlformats.org/officeDocument/2006/relationships/hyperlink" Target="http://rcmp-grc.pension.gc.ca/accueil-home-fra.html" TargetMode="External"/><Relationship Id="rId1581" Type="http://schemas.openxmlformats.org/officeDocument/2006/relationships/hyperlink" Target="https://www.canada.ca/en/services/defence/caf/militaryhistory.html" TargetMode="External"/><Relationship Id="rId1679" Type="http://schemas.openxmlformats.org/officeDocument/2006/relationships/hyperlink" Target="https://www.canada.ca/en/services/culture/canadian-identity-society/monarchy-crown.html" TargetMode="External"/><Relationship Id="rId1802" Type="http://schemas.openxmlformats.org/officeDocument/2006/relationships/hyperlink" Target="https://www.canada.ca/en/services/environment/fishing-hunting/commercial-fishing.html" TargetMode="External"/><Relationship Id="rId80" Type="http://schemas.openxmlformats.org/officeDocument/2006/relationships/hyperlink" Target="https://www.canada.ca/en/health-canada/topics/food-safety.html" TargetMode="External"/><Relationship Id="rId176" Type="http://schemas.openxmlformats.org/officeDocument/2006/relationships/hyperlink" Target="https://www.canada.ca/fr/sante-canada/sujets/produits-sante-disponible-canada.html" TargetMode="External"/><Relationship Id="rId383" Type="http://schemas.openxmlformats.org/officeDocument/2006/relationships/hyperlink" Target="https://www.canada.ca/fr/sante-canada/services/soins-sante-primaires.html" TargetMode="External"/><Relationship Id="rId590" Type="http://schemas.openxmlformats.org/officeDocument/2006/relationships/hyperlink" Target="https://www.canada.ca/en/financial-consumer-agency/services/credit-cards.html" TargetMode="External"/><Relationship Id="rId604" Type="http://schemas.openxmlformats.org/officeDocument/2006/relationships/hyperlink" Target="https://www.canada.ca/en/services/taxes/savings-and-pension-plans.html" TargetMode="External"/><Relationship Id="rId811" Type="http://schemas.openxmlformats.org/officeDocument/2006/relationships/hyperlink" Target="https://voyage.gc.ca/voyager/vivre-a-l-etranger" TargetMode="External"/><Relationship Id="rId1027" Type="http://schemas.openxmlformats.org/officeDocument/2006/relationships/hyperlink" Target="https://www.canada.ca/fr/services/prestations/handicap/etudes.html" TargetMode="External"/><Relationship Id="rId1234" Type="http://schemas.openxmlformats.org/officeDocument/2006/relationships/hyperlink" Target="https://www.canada.ca/fr/services/entreprises/permis/normes.html" TargetMode="External"/><Relationship Id="rId1441" Type="http://schemas.openxmlformats.org/officeDocument/2006/relationships/hyperlink" Target="https://www.canada.ca/fr/services/defense/fac/histoiremilitaire/guerres-operations/seconde-guerre-mondiale/role-canada.html" TargetMode="External"/><Relationship Id="rId1886" Type="http://schemas.openxmlformats.org/officeDocument/2006/relationships/hyperlink" Target="https://www.canada.ca/en/services/transport.html" TargetMode="External"/><Relationship Id="rId2064" Type="http://schemas.openxmlformats.org/officeDocument/2006/relationships/hyperlink" Target="http://www.cic.gc.ca/english/work/iec/index.asp" TargetMode="External"/><Relationship Id="rId243" Type="http://schemas.openxmlformats.org/officeDocument/2006/relationships/hyperlink" Target="https://www.canada.ca/en/health-canada/services/food-allergies-intolerances.html" TargetMode="External"/><Relationship Id="rId450" Type="http://schemas.openxmlformats.org/officeDocument/2006/relationships/hyperlink" Target="https://www.canada.ca/en/health-canada/topics/pest-control-products.html" TargetMode="External"/><Relationship Id="rId688" Type="http://schemas.openxmlformats.org/officeDocument/2006/relationships/hyperlink" Target="https://www.canada.ca/en/services/science/sciencesubjects/polarnorthernscience.html" TargetMode="External"/><Relationship Id="rId895" Type="http://schemas.openxmlformats.org/officeDocument/2006/relationships/hyperlink" Target="https://www.canada.ca/fr/services/entreprises/commerce/exportation.html" TargetMode="External"/><Relationship Id="rId909" Type="http://schemas.openxmlformats.org/officeDocument/2006/relationships/hyperlink" Target="http://international.gc.ca/world-monde/international_relations-relations_internationales/stories-histoires.aspx?lang=fra" TargetMode="External"/><Relationship Id="rId1080" Type="http://schemas.openxmlformats.org/officeDocument/2006/relationships/hyperlink" Target="https://www.canada.ca/en/services/business/trade/negotiations-agreements.html" TargetMode="External"/><Relationship Id="rId1301" Type="http://schemas.openxmlformats.org/officeDocument/2006/relationships/hyperlink" Target="https://www.canada.ca/en/services/business/start/support-financing/immigrantentrepreneurs.html" TargetMode="External"/><Relationship Id="rId1539" Type="http://schemas.openxmlformats.org/officeDocument/2006/relationships/hyperlink" Target="https://www.canada.ca/fr/services/defense/fac/histoiremilitaire/souvenir/jour-du-souvenir.html" TargetMode="External"/><Relationship Id="rId1746" Type="http://schemas.openxmlformats.org/officeDocument/2006/relationships/hyperlink" Target="https://www.canada.ca/fr/services/culture/programmes-culturels-jeunes/immersion-langues.html" TargetMode="External"/><Relationship Id="rId1953" Type="http://schemas.openxmlformats.org/officeDocument/2006/relationships/hyperlink" Target="https://www.canada.ca/fr/services/transport/maritime/inspection-certification-batiments/inspection-obligatoire-bateaux-peche-equipement.html" TargetMode="External"/><Relationship Id="rId38" Type="http://schemas.openxmlformats.org/officeDocument/2006/relationships/hyperlink" Target="https://www.canada.ca/en/public-health/topics/get-help-deal-with-violence-abuse.html" TargetMode="External"/><Relationship Id="rId103" Type="http://schemas.openxmlformats.org/officeDocument/2006/relationships/hyperlink" Target="https://www.canada.ca/fr/services/sante/signaler-incident-lie-etiquetage-aliment.html" TargetMode="External"/><Relationship Id="rId310" Type="http://schemas.openxmlformats.org/officeDocument/2006/relationships/hyperlink" Target="https://www.canada.ca/en/health-canada/topics/health-environment.html" TargetMode="External"/><Relationship Id="rId548" Type="http://schemas.openxmlformats.org/officeDocument/2006/relationships/hyperlink" Target="https://www.canada.ca/en/services/policing/corrections/reintegration.html" TargetMode="External"/><Relationship Id="rId755" Type="http://schemas.openxmlformats.org/officeDocument/2006/relationships/hyperlink" Target="https://www.canada.ca/fr/services/science/innovation/technologiesrecherche.html" TargetMode="External"/><Relationship Id="rId962" Type="http://schemas.openxmlformats.org/officeDocument/2006/relationships/hyperlink" Target="https://www.canada.ca/fr/services/police/servicespolice/internationales-policiers.html" TargetMode="External"/><Relationship Id="rId1178" Type="http://schemas.openxmlformats.org/officeDocument/2006/relationships/hyperlink" Target="https://www.canada.ca/fr/services/entreprises/engager/gestionressourceshumaines.html" TargetMode="External"/><Relationship Id="rId1385" Type="http://schemas.openxmlformats.org/officeDocument/2006/relationships/hyperlink" Target="http://www.tpsgc-pwgsc.gc.ca/biens-property/gestion-management/ecologisation-greener/index-fra.html" TargetMode="External"/><Relationship Id="rId1592" Type="http://schemas.openxmlformats.org/officeDocument/2006/relationships/hyperlink" Target="https://www.canada.ca/fr/services/entreprises/pi/droitdauteur.html" TargetMode="External"/><Relationship Id="rId1606" Type="http://schemas.openxmlformats.org/officeDocument/2006/relationships/hyperlink" Target="https://www.canada.ca/fr/services/culture/evenements-celebrations-commemorations/evenements-majeurs-celebrations/fete-canada.html" TargetMode="External"/><Relationship Id="rId1813" Type="http://schemas.openxmlformats.org/officeDocument/2006/relationships/hyperlink" Target="https://www.canada.ca/fr/services/environnement/pratiques-agricoles/agriculture-climat.html" TargetMode="External"/><Relationship Id="rId91" Type="http://schemas.openxmlformats.org/officeDocument/2006/relationships/hyperlink" Target="https://www.canada.ca/en/health-canada/services/nutrition-working-groups.html" TargetMode="External"/><Relationship Id="rId187" Type="http://schemas.openxmlformats.org/officeDocument/2006/relationships/hyperlink" Target="https://www.canada.ca/en/public-health/services/diseases/avian-influenza-h5n1.html" TargetMode="External"/><Relationship Id="rId394" Type="http://schemas.openxmlformats.org/officeDocument/2006/relationships/hyperlink" Target="https://www.canada.ca/en/health-canada/topics/end-life-care.html" TargetMode="External"/><Relationship Id="rId408" Type="http://schemas.openxmlformats.org/officeDocument/2006/relationships/hyperlink" Target="https://www.canada.ca/fr/services/sante/consultations.html" TargetMode="External"/><Relationship Id="rId615" Type="http://schemas.openxmlformats.org/officeDocument/2006/relationships/hyperlink" Target="https://www.canada.ca/en/services/finance/fraud.html" TargetMode="External"/><Relationship Id="rId822" Type="http://schemas.openxmlformats.org/officeDocument/2006/relationships/hyperlink" Target="https://www.canada.ca/en/services/taxes/income-tax/trust-income-tax.html" TargetMode="External"/><Relationship Id="rId1038" Type="http://schemas.openxmlformats.org/officeDocument/2006/relationships/hyperlink" Target="https://www.canada.ca/fr/services/prestations/etudes/secondaire.html" TargetMode="External"/><Relationship Id="rId1245" Type="http://schemas.openxmlformats.org/officeDocument/2006/relationships/hyperlink" Target="https://www.canada.ca/fr/services/transport.html" TargetMode="External"/><Relationship Id="rId1452" Type="http://schemas.openxmlformats.org/officeDocument/2006/relationships/hyperlink" Target="https://www.canada.ca/fr/services/defense/fac/histoiremilitaire/guerres-operations/premiere-guerre-mondiale/lieux-historiques-nationaux.html" TargetMode="External"/><Relationship Id="rId1897" Type="http://schemas.openxmlformats.org/officeDocument/2006/relationships/hyperlink" Target="https://www.canada.ca/en/services/transport/air/operating-airports-aerodromes/land-use-near-airports-aerodromes.html" TargetMode="External"/><Relationship Id="rId2075" Type="http://schemas.openxmlformats.org/officeDocument/2006/relationships/hyperlink" Target="https://www.canada.ca/fr/environnement-changement-climatique/services/eau-apercu/volume.html" TargetMode="External"/><Relationship Id="rId254" Type="http://schemas.openxmlformats.org/officeDocument/2006/relationships/hyperlink" Target="https://www.canada.ca/fr/sante-publique/sujets/immunisation-et-vaccins.html" TargetMode="External"/><Relationship Id="rId699" Type="http://schemas.openxmlformats.org/officeDocument/2006/relationships/hyperlink" Target="https://www.canada.ca/en/services/science/innovation.html" TargetMode="External"/><Relationship Id="rId1091" Type="http://schemas.openxmlformats.org/officeDocument/2006/relationships/hyperlink" Target="https://www.canada.ca/en/services/business/permits/federallyregulatedbusinessactivities/importpermitsrestrictions/firearm-weapon-military-goods-import-export.html" TargetMode="External"/><Relationship Id="rId1105" Type="http://schemas.openxmlformats.org/officeDocument/2006/relationships/hyperlink" Target="https://www.canada.ca/en/services/business/bankruptcy.html" TargetMode="External"/><Relationship Id="rId1312" Type="http://schemas.openxmlformats.org/officeDocument/2006/relationships/hyperlink" Target="https://www.canada.ca/fr/services/entreprises/lancer/soutien-financement-pour-entreprise/soutienentreprise/nouveaubrunswick.html" TargetMode="External"/><Relationship Id="rId1757" Type="http://schemas.openxmlformats.org/officeDocument/2006/relationships/hyperlink" Target="https://www.canada.ca/en/services/environment/weather/yourweather.html" TargetMode="External"/><Relationship Id="rId1964" Type="http://schemas.openxmlformats.org/officeDocument/2006/relationships/hyperlink" Target="https://travel.gc.ca/air?_ga=1.75168213.695566951.1475588711" TargetMode="External"/><Relationship Id="rId49" Type="http://schemas.openxmlformats.org/officeDocument/2006/relationships/hyperlink" Target="https://www.canada.ca/fr/sante-canada/sujets/radiations-et-votre-sante.html" TargetMode="External"/><Relationship Id="rId114" Type="http://schemas.openxmlformats.org/officeDocument/2006/relationships/hyperlink" Target="https://www.canada.ca/en/health-canada/topics/meeting-food-safety-standards.html" TargetMode="External"/><Relationship Id="rId461" Type="http://schemas.openxmlformats.org/officeDocument/2006/relationships/hyperlink" Target="https://www.canada.ca/fr/sante-canada/services/sujet-pesticides.html" TargetMode="External"/><Relationship Id="rId559" Type="http://schemas.openxmlformats.org/officeDocument/2006/relationships/hyperlink" Target="https://www.canada.ca/en/parole-board/services/decision-registry.html" TargetMode="External"/><Relationship Id="rId766" Type="http://schemas.openxmlformats.org/officeDocument/2006/relationships/hyperlink" Target="http://canada.pch.gc.ca/eng/1444411481693" TargetMode="External"/><Relationship Id="rId1189" Type="http://schemas.openxmlformats.org/officeDocument/2006/relationships/hyperlink" Target="https://www.canada.ca/fr/services/entreprises/commerce/innovation-internationale/financement-innovation-international.html" TargetMode="External"/><Relationship Id="rId1396" Type="http://schemas.openxmlformats.org/officeDocument/2006/relationships/hyperlink" Target="https://www.canada.ca/fr/services/defense/securitenationale.html" TargetMode="External"/><Relationship Id="rId1617" Type="http://schemas.openxmlformats.org/officeDocument/2006/relationships/hyperlink" Target="https://www.canada.ca/en/services/culture/events-celebrations-commemorations/commemorations/state-funerals.html" TargetMode="External"/><Relationship Id="rId1824" Type="http://schemas.openxmlformats.org/officeDocument/2006/relationships/hyperlink" Target="https://www.canada.ca/en/services/environment/fishing-hunting/aquaculture/environment.html" TargetMode="External"/><Relationship Id="rId198" Type="http://schemas.openxmlformats.org/officeDocument/2006/relationships/hyperlink" Target="https://www.canada.ca/fr/sante-publique/services/maladies/blastomycose.html" TargetMode="External"/><Relationship Id="rId321" Type="http://schemas.openxmlformats.org/officeDocument/2006/relationships/hyperlink" Target="https://www.canada.ca/fr/sante-canada/services/securite-soleil.html" TargetMode="External"/><Relationship Id="rId419" Type="http://schemas.openxmlformats.org/officeDocument/2006/relationships/hyperlink" Target="https://www.canada.ca/fr/sante-canada/services/tabagisme-et-tabac/donnees-tabagisme-et-usage-tabac.html" TargetMode="External"/><Relationship Id="rId626" Type="http://schemas.openxmlformats.org/officeDocument/2006/relationships/hyperlink" Target="https://www.canada.ca/fr/services/finance/gerer/evenements-de-vie.html" TargetMode="External"/><Relationship Id="rId973" Type="http://schemas.openxmlformats.org/officeDocument/2006/relationships/hyperlink" Target="https://www.canada.ca/fr/services/defense/emplois/index.html" TargetMode="External"/><Relationship Id="rId1049" Type="http://schemas.openxmlformats.org/officeDocument/2006/relationships/hyperlink" Target="https://www.canada.ca/en/services/benefits/education/highschool.html" TargetMode="External"/><Relationship Id="rId1256" Type="http://schemas.openxmlformats.org/officeDocument/2006/relationships/hyperlink" Target="https://www.canada.ca/fr/services/entreprises/pi/outildaffaires.html" TargetMode="External"/><Relationship Id="rId2002" Type="http://schemas.openxmlformats.org/officeDocument/2006/relationships/hyperlink" Target="http://www.cic.gc.ca/english/study/study.asp" TargetMode="External"/><Relationship Id="rId2086" Type="http://schemas.openxmlformats.org/officeDocument/2006/relationships/hyperlink" Target="https://www.canada.ca/en/government/publicservice/benefitsmilitary/military-housing.html" TargetMode="External"/><Relationship Id="rId833" Type="http://schemas.openxmlformats.org/officeDocument/2006/relationships/hyperlink" Target="https://www.canada.ca/fr/services/impots/impot-sur-le-revenu/impot-sur-le-revenu-des-particuliers.html" TargetMode="External"/><Relationship Id="rId1116" Type="http://schemas.openxmlformats.org/officeDocument/2006/relationships/hyperlink" Target="https://www.canada.ca/en/services/business/permits/federallyregulatedindustrysectors/textilesregulation.html" TargetMode="External"/><Relationship Id="rId1463" Type="http://schemas.openxmlformats.org/officeDocument/2006/relationships/hyperlink" Target="https://www.canada.ca/en/services/defence/caf/militaryhistory/militarymuseums/art.html" TargetMode="External"/><Relationship Id="rId1670" Type="http://schemas.openxmlformats.org/officeDocument/2006/relationships/hyperlink" Target="https://www.canada.ca/fr/services/culture/identite-canadienne-societe/droits-personne.html" TargetMode="External"/><Relationship Id="rId1768" Type="http://schemas.openxmlformats.org/officeDocument/2006/relationships/hyperlink" Target="https://www.canada.ca/en/services/environment/energy/energy-sources.html" TargetMode="External"/><Relationship Id="rId265" Type="http://schemas.openxmlformats.org/officeDocument/2006/relationships/hyperlink" Target="https://www.canada.ca/en/public-health/services/pregnancy.html" TargetMode="External"/><Relationship Id="rId472" Type="http://schemas.openxmlformats.org/officeDocument/2006/relationships/hyperlink" Target="https://www.canada.ca/fr/services/police/servicespolice/enquete-policiere.html" TargetMode="External"/><Relationship Id="rId900" Type="http://schemas.openxmlformats.org/officeDocument/2006/relationships/hyperlink" Target="https://www.canada.ca/en/services/business/trade/invest-foreign-markets.html" TargetMode="External"/><Relationship Id="rId1323" Type="http://schemas.openxmlformats.org/officeDocument/2006/relationships/hyperlink" Target="https://www.canada.ca/en/government/system/structure.html" TargetMode="External"/><Relationship Id="rId1530" Type="http://schemas.openxmlformats.org/officeDocument/2006/relationships/hyperlink" Target="https://www.canada.ca/fr/services/defense/fac/histoiremilitaire/histoire-patrimoine-militaires/histoire-aviation-royale-canadienne/arc-deuxieme-guerre-mondiale.html" TargetMode="External"/><Relationship Id="rId1628" Type="http://schemas.openxmlformats.org/officeDocument/2006/relationships/hyperlink" Target="https://www.canada.ca/fr/services/culture/identite-canadienne-societe/hymnes-symboles/drapeau-national/mise-berne.html" TargetMode="External"/><Relationship Id="rId1975" Type="http://schemas.openxmlformats.org/officeDocument/2006/relationships/hyperlink" Target="http://www.cic.gc.ca/english/newcomers/work/index.asp" TargetMode="External"/><Relationship Id="rId125" Type="http://schemas.openxmlformats.org/officeDocument/2006/relationships/hyperlink" Target="https://www.canada.ca/fr/sante-canada/services/allergies-alimentaires-et-intolerances-alimentaires/eviter-allergenes-aliments.html" TargetMode="External"/><Relationship Id="rId332" Type="http://schemas.openxmlformats.org/officeDocument/2006/relationships/hyperlink" Target="https://www.canada.ca/en/public-health/services/mental-health-wellness-all-ages.html" TargetMode="External"/><Relationship Id="rId777" Type="http://schemas.openxmlformats.org/officeDocument/2006/relationships/hyperlink" Target="https://voyage.gc.ca/assistance" TargetMode="External"/><Relationship Id="rId984" Type="http://schemas.openxmlformats.org/officeDocument/2006/relationships/hyperlink" Target="https://www.canada.ca/en/services/jobs/training/initiatives.html" TargetMode="External"/><Relationship Id="rId1835" Type="http://schemas.openxmlformats.org/officeDocument/2006/relationships/hyperlink" Target="https://www.canada.ca/en/services/environment/wildlife-plants-species/international-trade-protected-animals-plants.html" TargetMode="External"/><Relationship Id="rId2013" Type="http://schemas.openxmlformats.org/officeDocument/2006/relationships/hyperlink" Target="http://www.cic.gc.ca/francais/citoyennete/preuve.asp" TargetMode="External"/><Relationship Id="rId637" Type="http://schemas.openxmlformats.org/officeDocument/2006/relationships/hyperlink" Target="https://www.canada.ca/fr/services/finance/epargne.html" TargetMode="External"/><Relationship Id="rId844" Type="http://schemas.openxmlformats.org/officeDocument/2006/relationships/hyperlink" Target="https://www.canada.ca/fr/services/impots/regimes-depargne-et-de-pension.html" TargetMode="External"/><Relationship Id="rId1267" Type="http://schemas.openxmlformats.org/officeDocument/2006/relationships/hyperlink" Target="https://www.canada.ca/fr/services/entreprises/maintenirfairecroitreameliorerentreprise/gestionfinances.html" TargetMode="External"/><Relationship Id="rId1474" Type="http://schemas.openxmlformats.org/officeDocument/2006/relationships/hyperlink" Target="https://www.canada.ca/fr/services/defense/fac/equipement.html" TargetMode="External"/><Relationship Id="rId1681" Type="http://schemas.openxmlformats.org/officeDocument/2006/relationships/hyperlink" Target="https://www.canada.ca/en/services/culture/canadian-identity-society/monarchy-crown/royal-tours.html" TargetMode="External"/><Relationship Id="rId1902" Type="http://schemas.openxmlformats.org/officeDocument/2006/relationships/hyperlink" Target="https://www.canada.ca/fr/services/transport/aerien/exploitation-aeroports-aerodromes/utilisation-terrains-aeroports-aerodromes-voisinage.html" TargetMode="External"/><Relationship Id="rId2097" Type="http://schemas.openxmlformats.org/officeDocument/2006/relationships/hyperlink" Target="https://www.canada.ca/fr/gouvernement/fonctionpublique/avantagesmilitaires/ethique-defense.html" TargetMode="External"/><Relationship Id="rId276" Type="http://schemas.openxmlformats.org/officeDocument/2006/relationships/hyperlink" Target="https://www.canada.ca/fr/sante-publique/sujets/grossesse-sante.html" TargetMode="External"/><Relationship Id="rId483" Type="http://schemas.openxmlformats.org/officeDocument/2006/relationships/hyperlink" Target="https://www.canada.ca/en/services/policing/police/crime-and-crime-prevention/commercial-crime.html" TargetMode="External"/><Relationship Id="rId690" Type="http://schemas.openxmlformats.org/officeDocument/2006/relationships/hyperlink" Target="https://www.canada.ca/en/services/science/sciencesubjects/spacescience.html" TargetMode="External"/><Relationship Id="rId704" Type="http://schemas.openxmlformats.org/officeDocument/2006/relationships/hyperlink" Target="https://www.canada.ca/en/services/science/innovation/researchtechnologies.html" TargetMode="External"/><Relationship Id="rId911" Type="http://schemas.openxmlformats.org/officeDocument/2006/relationships/hyperlink" Target="http://international.gc.ca/world-monde/world_issues-enjeux-mondiaux/index.aspx?lang=fra" TargetMode="External"/><Relationship Id="rId1127" Type="http://schemas.openxmlformats.org/officeDocument/2006/relationships/hyperlink" Target="https://www.canada.ca/en/services/business/doing-business/how-to-sell/procurement-policies.html" TargetMode="External"/><Relationship Id="rId1334" Type="http://schemas.openxmlformats.org/officeDocument/2006/relationships/hyperlink" Target="https://www.canada.ca/en/privy-council/topics/government-appointments/judicial-appointments.html" TargetMode="External"/><Relationship Id="rId1541" Type="http://schemas.openxmlformats.org/officeDocument/2006/relationships/hyperlink" Target="https://www.canada.ca/en/services/defence/caf/militaryhistory/remembrance/military-anniversaries-events.html" TargetMode="External"/><Relationship Id="rId1779" Type="http://schemas.openxmlformats.org/officeDocument/2006/relationships/hyperlink" Target="https://www.canada.ca/fr/services/environnement/meteo/donnees-recherche.html" TargetMode="External"/><Relationship Id="rId1986" Type="http://schemas.openxmlformats.org/officeDocument/2006/relationships/hyperlink" Target="http://www.cic.gc.ca/francais/visiter/affaires.asp" TargetMode="External"/><Relationship Id="rId40" Type="http://schemas.openxmlformats.org/officeDocument/2006/relationships/hyperlink" Target="https://www.canada.ca/en/public-health/topics/what-do-if-someone-you-know-is-being-abused.html" TargetMode="External"/><Relationship Id="rId136" Type="http://schemas.openxmlformats.org/officeDocument/2006/relationships/hyperlink" Target="https://www.canada.ca/fr/sante-canada/sujets/normes-securite-pour-traiteurs-restaurateurs-et-detaillants.html" TargetMode="External"/><Relationship Id="rId343" Type="http://schemas.openxmlformats.org/officeDocument/2006/relationships/hyperlink" Target="https://www.canada.ca/fr/sante-publique/sujets/services-sante-mentale.html" TargetMode="External"/><Relationship Id="rId550" Type="http://schemas.openxmlformats.org/officeDocument/2006/relationships/hyperlink" Target="https://www.canada.ca/fr/services/police/correctionnels/communautaires.html" TargetMode="External"/><Relationship Id="rId788" Type="http://schemas.openxmlformats.org/officeDocument/2006/relationships/hyperlink" Target="http://www.cic.gc.ca/francais/passeport/documents-voyage/index.asp" TargetMode="External"/><Relationship Id="rId995" Type="http://schemas.openxmlformats.org/officeDocument/2006/relationships/hyperlink" Target="https://www.canada.ca/fr/emploi-developpement-social/programmes/sante-securite.html" TargetMode="External"/><Relationship Id="rId1180" Type="http://schemas.openxmlformats.org/officeDocument/2006/relationships/hyperlink" Target="https://www.canada.ca/fr/services/entreprises/permis/activitessocitesreglementationfederale/reglementsressourceshumaines.html" TargetMode="External"/><Relationship Id="rId1401" Type="http://schemas.openxmlformats.org/officeDocument/2006/relationships/hyperlink" Target="https://www.canada.ca/fr/services/defense/fac.html" TargetMode="External"/><Relationship Id="rId1639" Type="http://schemas.openxmlformats.org/officeDocument/2006/relationships/hyperlink" Target="https://www.canada.ca/en/services/culture/cultural-attractions/attractions-canada-capital.html" TargetMode="External"/><Relationship Id="rId1846" Type="http://schemas.openxmlformats.org/officeDocument/2006/relationships/hyperlink" Target="https://www.canada.ca/fr/services/environnement/faune-flore-especes/biodiversite.html" TargetMode="External"/><Relationship Id="rId2024" Type="http://schemas.openxmlformats.org/officeDocument/2006/relationships/hyperlink" Target="http://www.cic.gc.ca/francais/celebrer/index.asp" TargetMode="External"/><Relationship Id="rId203" Type="http://schemas.openxmlformats.org/officeDocument/2006/relationships/hyperlink" Target="https://www.canada.ca/en/public-health/services/diseases/flu-influenza.html" TargetMode="External"/><Relationship Id="rId648" Type="http://schemas.openxmlformats.org/officeDocument/2006/relationships/hyperlink" Target="https://www.canada.ca/fr/services/impots/regimes-depargne-et-de-pension.html" TargetMode="External"/><Relationship Id="rId855" Type="http://schemas.openxmlformats.org/officeDocument/2006/relationships/hyperlink" Target="https://www.canada.ca/en/services/taxes/income-tax/personal-income-tax/your-tax-obligations/you-are-leaving-canada-temporarily.html" TargetMode="External"/><Relationship Id="rId1040" Type="http://schemas.openxmlformats.org/officeDocument/2006/relationships/hyperlink" Target="https://www.canada.ca/en/services/benefits/family.html" TargetMode="External"/><Relationship Id="rId1278" Type="http://schemas.openxmlformats.org/officeDocument/2006/relationships/hyperlink" Target="https://www.canada.ca/fr/services/entreprises/maintenirfairecroitreameliorerentreprise/quitterentreprise.html" TargetMode="External"/><Relationship Id="rId1485" Type="http://schemas.openxmlformats.org/officeDocument/2006/relationships/hyperlink" Target="https://www.canada.ca/en/services/defence/securingborder.html" TargetMode="External"/><Relationship Id="rId1692" Type="http://schemas.openxmlformats.org/officeDocument/2006/relationships/hyperlink" Target="https://www.canada.ca/fr/services/culture/identite-canadienne-societe/naissance-canada.html" TargetMode="External"/><Relationship Id="rId1706" Type="http://schemas.openxmlformats.org/officeDocument/2006/relationships/hyperlink" Target="https://www.canada.ca/fr/services/culture/histoire-patrimoine/museologie-conservation/preservation-conservation/outils-ressources.html" TargetMode="External"/><Relationship Id="rId1913" Type="http://schemas.openxmlformats.org/officeDocument/2006/relationships/hyperlink" Target="https://www.canada.ca/fr/services/transport/ferroviaire.html" TargetMode="External"/><Relationship Id="rId287" Type="http://schemas.openxmlformats.org/officeDocument/2006/relationships/hyperlink" Target="https://www.canada.ca/en/health-canada/services/smoking-tobacco/effects-smoking/smoking-your-body/smoking-related-diseases.html" TargetMode="External"/><Relationship Id="rId410" Type="http://schemas.openxmlformats.org/officeDocument/2006/relationships/hyperlink" Target="https://www.canada.ca/en/services/health/science-research-data.html" TargetMode="External"/><Relationship Id="rId494" Type="http://schemas.openxmlformats.org/officeDocument/2006/relationships/hyperlink" Target="https://www.canada.ca/fr/services/police/servicespolice/crime-prevention-du-crime/commerce-illicite-armes.html" TargetMode="External"/><Relationship Id="rId508" Type="http://schemas.openxmlformats.org/officeDocument/2006/relationships/hyperlink" Target="https://www.canada.ca/fr/services/police/servicespolice/aider-resoudre-un-crime.html" TargetMode="External"/><Relationship Id="rId715" Type="http://schemas.openxmlformats.org/officeDocument/2006/relationships/hyperlink" Target="http://international.gc.ca/world-monde/funding-financement/index.aspx?lang=fra" TargetMode="External"/><Relationship Id="rId922" Type="http://schemas.openxmlformats.org/officeDocument/2006/relationships/hyperlink" Target="http://international.gc.ca/world-monde/world_issues-enjeux-mondiaux/human_rights-droits_de_la_personne.aspx?lang=fra" TargetMode="External"/><Relationship Id="rId1138" Type="http://schemas.openxmlformats.org/officeDocument/2006/relationships/hyperlink" Target="https://www.canada.ca/en/services/business/research/industrysectorintelligence/serviceindustries.html" TargetMode="External"/><Relationship Id="rId1345" Type="http://schemas.openxmlformats.org/officeDocument/2006/relationships/hyperlink" Target="https://www.canada.ca/fr/gouvernement/systeme/autresgouvernements.html" TargetMode="External"/><Relationship Id="rId1552" Type="http://schemas.openxmlformats.org/officeDocument/2006/relationships/hyperlink" Target="https://www.canada.ca/fr/services/defense/fac/histoiremilitaire/memoriaux-monuments-cimetieres/cimetieres.html" TargetMode="External"/><Relationship Id="rId1997" Type="http://schemas.openxmlformats.org/officeDocument/2006/relationships/hyperlink" Target="http://www.cic.gc.ca/francais/etudier/travailler.asp" TargetMode="External"/><Relationship Id="rId147" Type="http://schemas.openxmlformats.org/officeDocument/2006/relationships/hyperlink" Target="https://www.canada.ca/en/health-canada/services/licences-authorizations-registrations-drug-health-products/drug-health-product-fees-submission-requirements/drug-labelling-pricing-health-claim-compliance.html" TargetMode="External"/><Relationship Id="rId354" Type="http://schemas.openxmlformats.org/officeDocument/2006/relationships/hyperlink" Target="https://www.canada.ca/fr/services/sante/sante-autochtones.html" TargetMode="External"/><Relationship Id="rId799" Type="http://schemas.openxmlformats.org/officeDocument/2006/relationships/hyperlink" Target="https://travel.gc.ca/travelling/living-abroad" TargetMode="External"/><Relationship Id="rId1191" Type="http://schemas.openxmlformats.org/officeDocument/2006/relationships/hyperlink" Target="https://www.canada.ca/fr/services/entreprises/lancer.html" TargetMode="External"/><Relationship Id="rId1205" Type="http://schemas.openxmlformats.org/officeDocument/2006/relationships/hyperlink" Target="https://www.canada.ca/fr/services/entreprises/permis/activitessocitesreglementationfederale/permisimportationrestrictions/importation-exportation-armes-feu-armes-marchandises-militaires.html" TargetMode="External"/><Relationship Id="rId1857" Type="http://schemas.openxmlformats.org/officeDocument/2006/relationships/hyperlink" Target="https://www.canada.ca/fr/services/environnement/pollution-gestion-dechets.html" TargetMode="External"/><Relationship Id="rId2035" Type="http://schemas.openxmlformats.org/officeDocument/2006/relationships/hyperlink" Target="http://www.cic.gc.ca/english/e-services/index.asp" TargetMode="External"/><Relationship Id="rId51" Type="http://schemas.openxmlformats.org/officeDocument/2006/relationships/hyperlink" Target="https://www.canada.ca/fr/sante-canada/sujets/radiations-environnement.html" TargetMode="External"/><Relationship Id="rId561" Type="http://schemas.openxmlformats.org/officeDocument/2006/relationships/hyperlink" Target="https://www.canada.ca/en/services/policing/parole.html" TargetMode="External"/><Relationship Id="rId659" Type="http://schemas.openxmlformats.org/officeDocument/2006/relationships/hyperlink" Target="https://www.canada.ca/en/services/science/researchfunding.html" TargetMode="External"/><Relationship Id="rId866" Type="http://schemas.openxmlformats.org/officeDocument/2006/relationships/hyperlink" Target="http://international.gc.ca/world-monde/study_work_travel-etude_travail_voyage/volunteer_internships-benevolat_stages.aspx?lang=eng" TargetMode="External"/><Relationship Id="rId1289" Type="http://schemas.openxmlformats.org/officeDocument/2006/relationships/hyperlink" Target="https://www.canada.ca/en/services/business/start/support-financing/businesssupport/alberta.html" TargetMode="External"/><Relationship Id="rId1412" Type="http://schemas.openxmlformats.org/officeDocument/2006/relationships/hyperlink" Target="https://www.canada.ca/fr/services/defense/fac/histoiremilitaire/guerres-operations/soutien-paix.html" TargetMode="External"/><Relationship Id="rId1496" Type="http://schemas.openxmlformats.org/officeDocument/2006/relationships/hyperlink" Target="https://www.canada.ca/en/services/defence/caf/showcasing/community.html" TargetMode="External"/><Relationship Id="rId1717" Type="http://schemas.openxmlformats.org/officeDocument/2006/relationships/hyperlink" Target="https://www.canada.ca/en/services/culture/history-heritage/movable-cultural-property/export-review-board.html" TargetMode="External"/><Relationship Id="rId1924" Type="http://schemas.openxmlformats.org/officeDocument/2006/relationships/hyperlink" Target="https://www.canada.ca/en/services/transport/marine/vessellicensing.html" TargetMode="External"/><Relationship Id="rId214" Type="http://schemas.openxmlformats.org/officeDocument/2006/relationships/hyperlink" Target="https://www.canada.ca/fr/sante-publique/services/maladies/hantavirus.html" TargetMode="External"/><Relationship Id="rId298" Type="http://schemas.openxmlformats.org/officeDocument/2006/relationships/hyperlink" Target="https://www.canada.ca/fr/sante-canada/services/tabagisme-et-tabac/effets-tabagisme/tabagisme-et-votre-organisme/maladies-liees-tabagisme.html" TargetMode="External"/><Relationship Id="rId421" Type="http://schemas.openxmlformats.org/officeDocument/2006/relationships/hyperlink" Target="https://www.canada.ca/en/services/health/monitoring-surveillance.html" TargetMode="External"/><Relationship Id="rId519" Type="http://schemas.openxmlformats.org/officeDocument/2006/relationships/hyperlink" Target="https://www.canada.ca/fr/services/police/justice/revisioncondamnation.html" TargetMode="External"/><Relationship Id="rId1051" Type="http://schemas.openxmlformats.org/officeDocument/2006/relationships/hyperlink" Target="https://www.canada.ca/fr/services/prestations/ae.html" TargetMode="External"/><Relationship Id="rId1149" Type="http://schemas.openxmlformats.org/officeDocument/2006/relationships/hyperlink" Target="https://www.canada.ca/en/services/business/ip/databases.html" TargetMode="External"/><Relationship Id="rId1356" Type="http://schemas.openxmlformats.org/officeDocument/2006/relationships/hyperlink" Target="http://www.tpsgc-pwgsc.gc.ca/fac-caf/accueil-home-fra.html" TargetMode="External"/><Relationship Id="rId158" Type="http://schemas.openxmlformats.org/officeDocument/2006/relationships/hyperlink" Target="https://www.canada.ca/fr/sante-canada/services/licences-autorisation-et-enregistrement-medicaments-et-produits-sante/formulaires-licence-autorisation-et-enregistrement-medicaments-et-produits-sante/licence-pour-instruments-medicaux.html" TargetMode="External"/><Relationship Id="rId726" Type="http://schemas.openxmlformats.org/officeDocument/2006/relationships/hyperlink" Target="https://www.canada.ca/fr/services/science/themesscientifiques/scienceoceanslacseau.html" TargetMode="External"/><Relationship Id="rId933" Type="http://schemas.openxmlformats.org/officeDocument/2006/relationships/hyperlink" Target="http://international.gc.ca/world-monde/world_issues-enjeux-mondiaux/crises_abroad-crises_etranger.aspx?lang=fra" TargetMode="External"/><Relationship Id="rId1009" Type="http://schemas.openxmlformats.org/officeDocument/2006/relationships/hyperlink" Target="https://www.canada.ca/en/services/benefits/ei.html" TargetMode="External"/><Relationship Id="rId1563" Type="http://schemas.openxmlformats.org/officeDocument/2006/relationships/hyperlink" Target="https://www.canada.ca/en/services/defence/defence-equipment-purchases-upgrades/personal-equipment.html" TargetMode="External"/><Relationship Id="rId1770" Type="http://schemas.openxmlformats.org/officeDocument/2006/relationships/hyperlink" Target="https://www.canada.ca/fr/services/environnement.html" TargetMode="External"/><Relationship Id="rId1868" Type="http://schemas.openxmlformats.org/officeDocument/2006/relationships/hyperlink" Target="https://www.canada.ca/en/services/environment/conservation/sustainability.html" TargetMode="External"/><Relationship Id="rId62" Type="http://schemas.openxmlformats.org/officeDocument/2006/relationships/hyperlink" Target="https://www.canada.ca/en/public-health/topics/what-is-violence-abuse.html" TargetMode="External"/><Relationship Id="rId365" Type="http://schemas.openxmlformats.org/officeDocument/2006/relationships/hyperlink" Target="https://www.canada.ca/fr/sante-canada/sujets/sante-mentale-dependances-et-sante-autochtones.html" TargetMode="External"/><Relationship Id="rId572" Type="http://schemas.openxmlformats.org/officeDocument/2006/relationships/hyperlink" Target="https://www.canada.ca/en/services/policing/victims/sentencing.html" TargetMode="External"/><Relationship Id="rId1216" Type="http://schemas.openxmlformats.org/officeDocument/2006/relationships/hyperlink" Target="https://www.canada.ca/fr/services/entreprises/permis/activitessocitesreglementationfederale/permisexportationrestrictions/exportation-vegetaux-semences-produits-forestiers.html" TargetMode="External"/><Relationship Id="rId1423" Type="http://schemas.openxmlformats.org/officeDocument/2006/relationships/hyperlink" Target="https://www.canada.ca/en/services/defence/caf/militaryhistory/wars-operations/wwi.html" TargetMode="External"/><Relationship Id="rId1630" Type="http://schemas.openxmlformats.org/officeDocument/2006/relationships/hyperlink" Target="https://www.canada.ca/fr/services/culture/attraits-culturels/musees-galeries.html" TargetMode="External"/><Relationship Id="rId2046" Type="http://schemas.openxmlformats.org/officeDocument/2006/relationships/hyperlink" Target="http://www.cic.gc.ca/francais/citoyennete/preuve.asp" TargetMode="External"/><Relationship Id="rId225" Type="http://schemas.openxmlformats.org/officeDocument/2006/relationships/hyperlink" Target="https://www.canada.ca/fr/sante-publique/services/maladies/maladie-lyme.html" TargetMode="External"/><Relationship Id="rId432" Type="http://schemas.openxmlformats.org/officeDocument/2006/relationships/hyperlink" Target="https://www.canada.ca/en/health-canada/topics/consumer-product-safety-education.html" TargetMode="External"/><Relationship Id="rId877" Type="http://schemas.openxmlformats.org/officeDocument/2006/relationships/hyperlink" Target="http://international.gc.ca/world-monde/funding-financement/funding_development_projects-financement_projets_developpement.aspx?lang=fra" TargetMode="External"/><Relationship Id="rId1062" Type="http://schemas.openxmlformats.org/officeDocument/2006/relationships/hyperlink" Target="https://www.canada.ca/en/services/taxes/payroll.html" TargetMode="External"/><Relationship Id="rId1728" Type="http://schemas.openxmlformats.org/officeDocument/2006/relationships/hyperlink" Target="https://www.canada.ca/fr/services/culture/evenements-celebrations-commemorations/evenements-majeurs-celebrations/jeux-francophonie.html" TargetMode="External"/><Relationship Id="rId1935" Type="http://schemas.openxmlformats.org/officeDocument/2006/relationships/hyperlink" Target="https://www.canada.ca/fr/services/transport/maritime/navigation.html" TargetMode="External"/><Relationship Id="rId737" Type="http://schemas.openxmlformats.org/officeDocument/2006/relationships/hyperlink" Target="https://www.canada.ca/fr/services/science/themesscientifiques/scienceenergie.html" TargetMode="External"/><Relationship Id="rId944" Type="http://schemas.openxmlformats.org/officeDocument/2006/relationships/hyperlink" Target="http://international.gc.ca/world-monde/world_issues-enjeux-mondiaux/fragile_states-etats_fragiles.aspx?lang=fra" TargetMode="External"/><Relationship Id="rId1367" Type="http://schemas.openxmlformats.org/officeDocument/2006/relationships/hyperlink" Target="https://www.canada.ca/en/public-service-commission/services/staffing-assessment-tools-resources.html" TargetMode="External"/><Relationship Id="rId1574" Type="http://schemas.openxmlformats.org/officeDocument/2006/relationships/hyperlink" Target="https://www.canada.ca/en/services/defence/caf/militaryhistory/military-history-heritage/historical-reports-books-publications/official-military-history-lineages.html" TargetMode="External"/><Relationship Id="rId1781" Type="http://schemas.openxmlformats.org/officeDocument/2006/relationships/hyperlink" Target="https://www.canada.ca/fr/services/environnement/energie/energie-renouvelable.html" TargetMode="External"/><Relationship Id="rId73" Type="http://schemas.openxmlformats.org/officeDocument/2006/relationships/hyperlink" Target="https://www.canada.ca/fr/sante-publique/sujets/outils-pour-education-et-sensibilisation-violence-et-abus.html" TargetMode="External"/><Relationship Id="rId169" Type="http://schemas.openxmlformats.org/officeDocument/2006/relationships/hyperlink" Target="https://www.canada.ca/fr/sante-canada/services/examen-et-approbation-medicaments-et-produit-sante.html" TargetMode="External"/><Relationship Id="rId376" Type="http://schemas.openxmlformats.org/officeDocument/2006/relationships/hyperlink" Target="https://www.canada.ca/fr/sante-canada/services/carrieres-soins-infirmiers.html" TargetMode="External"/><Relationship Id="rId583" Type="http://schemas.openxmlformats.org/officeDocument/2006/relationships/hyperlink" Target="https://www.canada.ca/fr/commission-liberations-conditionnelles/services/victimes.html" TargetMode="External"/><Relationship Id="rId790" Type="http://schemas.openxmlformats.org/officeDocument/2006/relationships/hyperlink" Target="http://www.cic.gc.ca/english/passport/officialtravel/adult-regular/index.asp" TargetMode="External"/><Relationship Id="rId804" Type="http://schemas.openxmlformats.org/officeDocument/2006/relationships/hyperlink" Target="http://www.cic.gc.ca/francais/passeport/voyagesofficiels/officiel-regulier.asp" TargetMode="External"/><Relationship Id="rId1227" Type="http://schemas.openxmlformats.org/officeDocument/2006/relationships/hyperlink" Target="https://www.canada.ca/fr/services/entreprises/permis/secteursindustriereglementationfederale/reglementationradiodiffusiontelecommunications.html" TargetMode="External"/><Relationship Id="rId1434" Type="http://schemas.openxmlformats.org/officeDocument/2006/relationships/hyperlink" Target="https://www.canada.ca/en/services/defence/caf/militaryhistory/wars-operations/new-france.html" TargetMode="External"/><Relationship Id="rId1641" Type="http://schemas.openxmlformats.org/officeDocument/2006/relationships/hyperlink" Target="https://www.canada.ca/en/services/culture/cultural-attractions/attractions-canada-capital/parliament-hill.html" TargetMode="External"/><Relationship Id="rId1879" Type="http://schemas.openxmlformats.org/officeDocument/2006/relationships/hyperlink" Target="https://www.canada.ca/fr/services/environnement/conservation/financement.html" TargetMode="External"/><Relationship Id="rId2057" Type="http://schemas.openxmlformats.org/officeDocument/2006/relationships/hyperlink" Target="http://www.cic.gc.ca/francais/information/protection/fraude/index.asp" TargetMode="External"/><Relationship Id="rId4" Type="http://schemas.openxmlformats.org/officeDocument/2006/relationships/hyperlink" Target="https://www.canada.ca/en/services/benefits/housing.html" TargetMode="External"/><Relationship Id="rId236" Type="http://schemas.openxmlformats.org/officeDocument/2006/relationships/hyperlink" Target="https://www.canada.ca/fr/sante-publique/services/maladies/infections-enterovirus-non-poliomyelitique.html" TargetMode="External"/><Relationship Id="rId443" Type="http://schemas.openxmlformats.org/officeDocument/2006/relationships/hyperlink" Target="https://www.canada.ca/fr/sante-canada/services/produits-pour-bebes.html" TargetMode="External"/><Relationship Id="rId650" Type="http://schemas.openxmlformats.org/officeDocument/2006/relationships/hyperlink" Target="https://www.canada.ca/fr/services/finance/outils.html" TargetMode="External"/><Relationship Id="rId888" Type="http://schemas.openxmlformats.org/officeDocument/2006/relationships/hyperlink" Target="http://international.gc.ca/world-monde/aid-aide/global_health-sante_mondiale.aspx?lang=eng" TargetMode="External"/><Relationship Id="rId1073" Type="http://schemas.openxmlformats.org/officeDocument/2006/relationships/hyperlink" Target="https://www.canada.ca/en/services/business/permits/federallyregulatedbusinessactivities/importpermitsrestrictions.html" TargetMode="External"/><Relationship Id="rId1280" Type="http://schemas.openxmlformats.org/officeDocument/2006/relationships/hyperlink" Target="https://www.canada.ca/fr/services/entreprises/proteger.html" TargetMode="External"/><Relationship Id="rId1501" Type="http://schemas.openxmlformats.org/officeDocument/2006/relationships/hyperlink" Target="https://www.canada.ca/fr/services/defense/fac/envedette/les-skyhawks.html" TargetMode="External"/><Relationship Id="rId1739" Type="http://schemas.openxmlformats.org/officeDocument/2006/relationships/hyperlink" Target="https://www.canada.ca/en/services/culture/cultural-youth-programs.html" TargetMode="External"/><Relationship Id="rId1946" Type="http://schemas.openxmlformats.org/officeDocument/2006/relationships/hyperlink" Target="https://www.canada.ca/en/services/transport/marine/vessel-inspection-certification/voluntary-compliance-programs-commercial-recreational-vessel.html" TargetMode="External"/><Relationship Id="rId303" Type="http://schemas.openxmlformats.org/officeDocument/2006/relationships/hyperlink" Target="https://www.canada.ca/fr/sante-canada/services/tabagisme-et-tabac/prevenir-tabagisme.html" TargetMode="External"/><Relationship Id="rId748" Type="http://schemas.openxmlformats.org/officeDocument/2006/relationships/hyperlink" Target="https://www.canada.ca/fr/services/science/donnees-ouvertes.html" TargetMode="External"/><Relationship Id="rId955" Type="http://schemas.openxmlformats.org/officeDocument/2006/relationships/hyperlink" Target="http://international.gc.ca/world-monde/world_issues-enjeux-mondiaux/security-securite.aspx?lang=fra" TargetMode="External"/><Relationship Id="rId1140" Type="http://schemas.openxmlformats.org/officeDocument/2006/relationships/hyperlink" Target="https://www.canada.ca/en/services/business/ip.html" TargetMode="External"/><Relationship Id="rId1378" Type="http://schemas.openxmlformats.org/officeDocument/2006/relationships/hyperlink" Target="http://www.tpsgc-pwgsc.gc.ca/remuneration-compensation/paye-centre-pay/ges-man-con-fra.html" TargetMode="External"/><Relationship Id="rId1585" Type="http://schemas.openxmlformats.org/officeDocument/2006/relationships/hyperlink" Target="https://www.canada.ca/en/services/defence/caf/militaryhistory.html" TargetMode="External"/><Relationship Id="rId1792" Type="http://schemas.openxmlformats.org/officeDocument/2006/relationships/hyperlink" Target="https://www.canada.ca/fr/services/environnement/ressources-naturelles/exploitation-ressources-infrastructure.html" TargetMode="External"/><Relationship Id="rId1806" Type="http://schemas.openxmlformats.org/officeDocument/2006/relationships/hyperlink" Target="https://www.canada.ca/en/services/environment/fishing-hunting/seals-sealing.html" TargetMode="External"/><Relationship Id="rId84" Type="http://schemas.openxmlformats.org/officeDocument/2006/relationships/hyperlink" Target="https://www.canada.ca/fr/sante-canada/services/conseils-alimentation-saine.html" TargetMode="External"/><Relationship Id="rId387" Type="http://schemas.openxmlformats.org/officeDocument/2006/relationships/hyperlink" Target="https://www.canada.ca/en/health-canada/services/non-insured-health-benefits-first-nations-inuit/claims-reimbursement-under-non-insured-health-benefits-program.html" TargetMode="External"/><Relationship Id="rId510" Type="http://schemas.openxmlformats.org/officeDocument/2006/relationships/hyperlink" Target="https://www.canada.ca/fr/services/police/servicespolice/internationales-policiers.html" TargetMode="External"/><Relationship Id="rId594" Type="http://schemas.openxmlformats.org/officeDocument/2006/relationships/hyperlink" Target="https://www.canada.ca/en/financial-consumer-agency/services/rights-responsibilities.html" TargetMode="External"/><Relationship Id="rId608" Type="http://schemas.openxmlformats.org/officeDocument/2006/relationships/hyperlink" Target="https://www.canada.ca/en/services/finance/educationfunding/scholarships.html" TargetMode="External"/><Relationship Id="rId815" Type="http://schemas.openxmlformats.org/officeDocument/2006/relationships/hyperlink" Target="https://voyage.gc.ca/voyager/agents-de-voyage" TargetMode="External"/><Relationship Id="rId1238" Type="http://schemas.openxmlformats.org/officeDocument/2006/relationships/hyperlink" Target="https://www.canada.ca/fr/services/entreprises/faire-affaire.html" TargetMode="External"/><Relationship Id="rId1445" Type="http://schemas.openxmlformats.org/officeDocument/2006/relationships/hyperlink" Target="https://www.canada.ca/fr/services/defense/fac/histoiremilitaire/guerres-operations/seconde-guerre-mondiale/dossiers-archives.html" TargetMode="External"/><Relationship Id="rId1652" Type="http://schemas.openxmlformats.org/officeDocument/2006/relationships/hyperlink" Target="https://www.canada.ca/fr/services/culture/histoire-patrimoine/histoire-autochtone.html" TargetMode="External"/><Relationship Id="rId2068" Type="http://schemas.openxmlformats.org/officeDocument/2006/relationships/hyperlink" Target="http://www.cic.gc.ca/english/newcomers/work/index.asp" TargetMode="External"/><Relationship Id="rId247" Type="http://schemas.openxmlformats.org/officeDocument/2006/relationships/hyperlink" Target="https://www.canada.ca/en/public-health/services/vaccination-children.html" TargetMode="External"/><Relationship Id="rId899" Type="http://schemas.openxmlformats.org/officeDocument/2006/relationships/hyperlink" Target="https://www.canada.ca/fr/services/entreprises/commerce/investircanada.html" TargetMode="External"/><Relationship Id="rId1000" Type="http://schemas.openxmlformats.org/officeDocument/2006/relationships/hyperlink" Target="https://www.canada.ca/en/services/finance/pensions.html" TargetMode="External"/><Relationship Id="rId1084" Type="http://schemas.openxmlformats.org/officeDocument/2006/relationships/hyperlink" Target="https://www.canada.ca/en/services/business/permits/federallyregulatedbusinessactivities/advertisingcompetitionrules.html" TargetMode="External"/><Relationship Id="rId1305" Type="http://schemas.openxmlformats.org/officeDocument/2006/relationships/hyperlink" Target="https://www.canada.ca/fr/services/entreprises/lancer/soutien-financement-pour-entreprise/soutienentreprise.html" TargetMode="External"/><Relationship Id="rId1957" Type="http://schemas.openxmlformats.org/officeDocument/2006/relationships/hyperlink" Target="https://www.canada.ca/en/services/transport/dangerousgoods.html" TargetMode="External"/><Relationship Id="rId107" Type="http://schemas.openxmlformats.org/officeDocument/2006/relationships/hyperlink" Target="https://www.canada.ca/en/public-health/services/food-poisoning.html" TargetMode="External"/><Relationship Id="rId454" Type="http://schemas.openxmlformats.org/officeDocument/2006/relationships/hyperlink" Target="https://www.canada.ca/en/health-canada/services/using-pesticides-work.html" TargetMode="External"/><Relationship Id="rId661" Type="http://schemas.openxmlformats.org/officeDocument/2006/relationships/hyperlink" Target="https://www.canada.ca/en/services/science/researchfunding/energynuclearsafetyoilandgas.html" TargetMode="External"/><Relationship Id="rId759" Type="http://schemas.openxmlformats.org/officeDocument/2006/relationships/hyperlink" Target="https://www.canada.ca/fr/services/science/ressourcespedagogiques.html" TargetMode="External"/><Relationship Id="rId966" Type="http://schemas.openxmlformats.org/officeDocument/2006/relationships/hyperlink" Target="https://www.canada.ca/en/services/jobs/opportunities.html" TargetMode="External"/><Relationship Id="rId1291" Type="http://schemas.openxmlformats.org/officeDocument/2006/relationships/hyperlink" Target="https://www.canada.ca/en/services/business/start/support-financing/businesssupport/manitoba.html" TargetMode="External"/><Relationship Id="rId1389" Type="http://schemas.openxmlformats.org/officeDocument/2006/relationships/hyperlink" Target="https://www.canada.ca/en/services/defence/nationalsecurity/counterterrorism.html" TargetMode="External"/><Relationship Id="rId1512" Type="http://schemas.openxmlformats.org/officeDocument/2006/relationships/hyperlink" Target="https://www.canada.ca/fr/services/defense/fac/histoiremilitaire/histoire-patrimoine-militaires.html" TargetMode="External"/><Relationship Id="rId1596" Type="http://schemas.openxmlformats.org/officeDocument/2006/relationships/hyperlink" Target="https://www.canada.ca/fr/services/entreprises/pi/droitdauteur.html" TargetMode="External"/><Relationship Id="rId1817" Type="http://schemas.openxmlformats.org/officeDocument/2006/relationships/hyperlink" Target="https://www.canada.ca/fr/services/environnement/chasse-peche/peche-commerciale.html" TargetMode="External"/><Relationship Id="rId11" Type="http://schemas.openxmlformats.org/officeDocument/2006/relationships/hyperlink" Target="https://www.canada.ca/en/treasury-board-secretariat/topics/benefit-plans.html" TargetMode="External"/><Relationship Id="rId314" Type="http://schemas.openxmlformats.org/officeDocument/2006/relationships/hyperlink" Target="https://www.canada.ca/fr/sante-canada/services/securite-maison-et-jardin.html" TargetMode="External"/><Relationship Id="rId398" Type="http://schemas.openxmlformats.org/officeDocument/2006/relationships/hyperlink" Target="https://www.canada.ca/fr/sante-canada/services/soins-domicile-et-soins-continus.html" TargetMode="External"/><Relationship Id="rId521" Type="http://schemas.openxmlformats.org/officeDocument/2006/relationships/hyperlink" Target="https://www.canada.ca/fr/services/police/justice/droitfamille.html" TargetMode="External"/><Relationship Id="rId619" Type="http://schemas.openxmlformats.org/officeDocument/2006/relationships/hyperlink" Target="https://www.canada.ca/en/services/business/grants.html" TargetMode="External"/><Relationship Id="rId1151" Type="http://schemas.openxmlformats.org/officeDocument/2006/relationships/hyperlink" Target="https://www.canada.ca/en/services/science/innovation/commercialization.html" TargetMode="External"/><Relationship Id="rId1249" Type="http://schemas.openxmlformats.org/officeDocument/2006/relationships/hyperlink" Target="https://www.canada.ca/fr/services/entreprises/recherche/donneescommerceinternationalrenseignementsaffaires.html" TargetMode="External"/><Relationship Id="rId2079" Type="http://schemas.openxmlformats.org/officeDocument/2006/relationships/hyperlink" Target="https://www.canada.ca/fr/services/environnement/faune-flore-especes/especes-peril/a-propos.html" TargetMode="External"/><Relationship Id="rId95" Type="http://schemas.openxmlformats.org/officeDocument/2006/relationships/hyperlink" Target="https://www.canada.ca/fr/sante-canada/services/nutriments/sodium.html" TargetMode="External"/><Relationship Id="rId160" Type="http://schemas.openxmlformats.org/officeDocument/2006/relationships/hyperlink" Target="https://www.canada.ca/en/health-canada/services/drug-health-product-review-approval.html" TargetMode="External"/><Relationship Id="rId826" Type="http://schemas.openxmlformats.org/officeDocument/2006/relationships/hyperlink" Target="https://www.canada.ca/en/services/taxes/payroll.html" TargetMode="External"/><Relationship Id="rId1011" Type="http://schemas.openxmlformats.org/officeDocument/2006/relationships/hyperlink" Target="https://www.canada.ca/fr/services/emplois/formation/initiatives.html" TargetMode="External"/><Relationship Id="rId1109" Type="http://schemas.openxmlformats.org/officeDocument/2006/relationships/hyperlink" Target="https://www.canada.ca/en/services/environment/fishing/commercial.html" TargetMode="External"/><Relationship Id="rId1456" Type="http://schemas.openxmlformats.org/officeDocument/2006/relationships/hyperlink" Target="https://www.canada.ca/fr/services/defense/fac/histoiremilitaire/guerres-operations/1812.html" TargetMode="External"/><Relationship Id="rId1663" Type="http://schemas.openxmlformats.org/officeDocument/2006/relationships/hyperlink" Target="https://www.canada.ca/en/services/culture/canadian-identity-society/anthems-symbols/symbols.html" TargetMode="External"/><Relationship Id="rId1870" Type="http://schemas.openxmlformats.org/officeDocument/2006/relationships/hyperlink" Target="https://www.canada.ca/en/services/environment/conservation/funding.html" TargetMode="External"/><Relationship Id="rId1968" Type="http://schemas.openxmlformats.org/officeDocument/2006/relationships/hyperlink" Target="https://www.canada.ca/en/services/transport/air/aviation-accidents-investigations.html" TargetMode="External"/><Relationship Id="rId258" Type="http://schemas.openxmlformats.org/officeDocument/2006/relationships/hyperlink" Target="https://www.canada.ca/fr/sante-canada/services/toxicomanie.html" TargetMode="External"/><Relationship Id="rId465" Type="http://schemas.openxmlformats.org/officeDocument/2006/relationships/hyperlink" Target="https://www.canada.ca/fr/sante-canada/sujets/substances-chimiques-et-votre-sante.html" TargetMode="External"/><Relationship Id="rId672" Type="http://schemas.openxmlformats.org/officeDocument/2006/relationships/hyperlink" Target="https://www.canada.ca/en/services/environment/agricultural-practices/agroforestry.html" TargetMode="External"/><Relationship Id="rId1095" Type="http://schemas.openxmlformats.org/officeDocument/2006/relationships/hyperlink" Target="https://www.canada.ca/en/services/business/permits/federallyregulatedbusinessactivities/importpermitsrestrictions/mineral-metal-imports.html" TargetMode="External"/><Relationship Id="rId1316" Type="http://schemas.openxmlformats.org/officeDocument/2006/relationships/hyperlink" Target="https://www.canada.ca/fr/services/entreprises/lancer/soutien-financement-pour-entreprise/soutienentreprise/yukon.html" TargetMode="External"/><Relationship Id="rId1523" Type="http://schemas.openxmlformats.org/officeDocument/2006/relationships/hyperlink" Target="https://www.canada.ca/en/services/defence/caf/militaryhistory/military-history-heritage/canadian-army-history.html" TargetMode="External"/><Relationship Id="rId1730" Type="http://schemas.openxmlformats.org/officeDocument/2006/relationships/hyperlink" Target="https://www.canada.ca/fr/services/culture/arts-media/festivals.html" TargetMode="External"/><Relationship Id="rId22" Type="http://schemas.openxmlformats.org/officeDocument/2006/relationships/hyperlink" Target="https://www.canada.ca/fr/services/police/victimes/servicesfinancement.html" TargetMode="External"/><Relationship Id="rId118" Type="http://schemas.openxmlformats.org/officeDocument/2006/relationships/hyperlink" Target="https://www.canada.ca/fr/services/sante/rappels-et-avis-securite-concernant-aliments.html" TargetMode="External"/><Relationship Id="rId325" Type="http://schemas.openxmlformats.org/officeDocument/2006/relationships/hyperlink" Target="https://travel.gc.ca/travelling/health-safety?_ga=1.33366782.1588285834.1486574322" TargetMode="External"/><Relationship Id="rId532" Type="http://schemas.openxmlformats.org/officeDocument/2006/relationships/hyperlink" Target="https://www.canada.ca/en/services/policing/emergencies/whattodo.html" TargetMode="External"/><Relationship Id="rId977" Type="http://schemas.openxmlformats.org/officeDocument/2006/relationships/hyperlink" Target="https://www.canada.ca/fr/services/defense/securitenationale/verification.html" TargetMode="External"/><Relationship Id="rId1162" Type="http://schemas.openxmlformats.org/officeDocument/2006/relationships/hyperlink" Target="https://www.canada.ca/en/services/science/innovation.html" TargetMode="External"/><Relationship Id="rId1828" Type="http://schemas.openxmlformats.org/officeDocument/2006/relationships/hyperlink" Target="https://www.canada.ca/fr/services/environnement/chasse-peche/aquaculture/environnement.html" TargetMode="External"/><Relationship Id="rId2006" Type="http://schemas.openxmlformats.org/officeDocument/2006/relationships/hyperlink" Target="http://www.cic.gc.ca/francais/etudier/travailler.asp" TargetMode="External"/><Relationship Id="rId171" Type="http://schemas.openxmlformats.org/officeDocument/2006/relationships/hyperlink" Target="https://www.canada.ca/fr/sante-canada/services/inspection-et-controle-produits-sante.html" TargetMode="External"/><Relationship Id="rId837" Type="http://schemas.openxmlformats.org/officeDocument/2006/relationships/hyperlink" Target="https://www.canada.ca/fr/services/impots/impot-sur-le-revenu/impot-sur-le-revenu-des-fiducies.html" TargetMode="External"/><Relationship Id="rId1022" Type="http://schemas.openxmlformats.org/officeDocument/2006/relationships/hyperlink" Target="https://www.canada.ca/en/services/policing/victims/servicesfunding.html" TargetMode="External"/><Relationship Id="rId1467" Type="http://schemas.openxmlformats.org/officeDocument/2006/relationships/hyperlink" Target="https://www.canada.ca/fr/services/defense/fac/histoiremilitaire/museesmilitaires/art.html" TargetMode="External"/><Relationship Id="rId1674" Type="http://schemas.openxmlformats.org/officeDocument/2006/relationships/hyperlink" Target="https://www.canada.ca/fr/services/culture/identite-canadienne-societe/femmes-filles/activites-realisations.html" TargetMode="External"/><Relationship Id="rId1881" Type="http://schemas.openxmlformats.org/officeDocument/2006/relationships/hyperlink" Target="https://www.canada.ca/fr/services/environnement/pollution-gestion-dechets/sites-contamines.html" TargetMode="External"/><Relationship Id="rId269" Type="http://schemas.openxmlformats.org/officeDocument/2006/relationships/hyperlink" Target="https://www.canada.ca/en/health-canada/services/pregnancy-first-nations-inuit-women.html" TargetMode="External"/><Relationship Id="rId476" Type="http://schemas.openxmlformats.org/officeDocument/2006/relationships/hyperlink" Target="https://www.canada.ca/en/services/policing/police/aboriginal-policing.html" TargetMode="External"/><Relationship Id="rId683" Type="http://schemas.openxmlformats.org/officeDocument/2006/relationships/hyperlink" Target="https://www.canada.ca/en/services/science/sciencesubjects/environmentweathernaturalhazardsscience.html" TargetMode="External"/><Relationship Id="rId890" Type="http://schemas.openxmlformats.org/officeDocument/2006/relationships/hyperlink" Target="http://international.gc.ca/world-monde/aid-aide/global_health-sante_mondiale.aspx?lang=fra" TargetMode="External"/><Relationship Id="rId904" Type="http://schemas.openxmlformats.org/officeDocument/2006/relationships/hyperlink" Target="http://international.gc.ca/world-monde/international_relations-relations_internationales/index.aspx?lang=fra" TargetMode="External"/><Relationship Id="rId1327" Type="http://schemas.openxmlformats.org/officeDocument/2006/relationships/hyperlink" Target="https://www.canada.ca/en/treasury-board-secretariat/topics/reporting-government-spending.html" TargetMode="External"/><Relationship Id="rId1534" Type="http://schemas.openxmlformats.org/officeDocument/2006/relationships/hyperlink" Target="https://www.canada.ca/fr/services/defense/fac/histoiremilitaire/histoire-patrimoine-militaires/jalons-histoire-militaire-canada.html" TargetMode="External"/><Relationship Id="rId1741" Type="http://schemas.openxmlformats.org/officeDocument/2006/relationships/hyperlink" Target="https://www.canada.ca/en/services/culture/cultural-youth-programs/jobs-internships.html" TargetMode="External"/><Relationship Id="rId1979" Type="http://schemas.openxmlformats.org/officeDocument/2006/relationships/hyperlink" Target="http://www.cic.gc.ca/english/visit/index.asp" TargetMode="External"/><Relationship Id="rId33" Type="http://schemas.openxmlformats.org/officeDocument/2006/relationships/hyperlink" Target="https://www.canada.ca/en/health-canada/topics/environmental-radiation.html" TargetMode="External"/><Relationship Id="rId129" Type="http://schemas.openxmlformats.org/officeDocument/2006/relationships/hyperlink" Target="https://www.canada.ca/fr/sante-canada/sujets/fabrication-et-production-produits-alimentaires.html" TargetMode="External"/><Relationship Id="rId336" Type="http://schemas.openxmlformats.org/officeDocument/2006/relationships/hyperlink" Target="https://www.canada.ca/fr/sante-publique/services/sommeil-securitaire.html" TargetMode="External"/><Relationship Id="rId543" Type="http://schemas.openxmlformats.org/officeDocument/2006/relationships/hyperlink" Target="https://www.canada.ca/en/services/policing/corrections/aboriginal.html" TargetMode="External"/><Relationship Id="rId988" Type="http://schemas.openxmlformats.org/officeDocument/2006/relationships/hyperlink" Target="https://www.canada.ca/en/employment-social-development/services/apprentices.html" TargetMode="External"/><Relationship Id="rId1173" Type="http://schemas.openxmlformats.org/officeDocument/2006/relationships/hyperlink" Target="https://www.canada.ca/fr/services/entreprises/engager.html" TargetMode="External"/><Relationship Id="rId1380" Type="http://schemas.openxmlformats.org/officeDocument/2006/relationships/hyperlink" Target="https://www.canada.ca/en/public-service-commission/services/public-service-hiring-guides.html?_ga=1.228553949.1954029559.1462194317" TargetMode="External"/><Relationship Id="rId1601" Type="http://schemas.openxmlformats.org/officeDocument/2006/relationships/hyperlink" Target="https://www.canada.ca/en/services/culture/events-celebrations-commemorations.html" TargetMode="External"/><Relationship Id="rId1839" Type="http://schemas.openxmlformats.org/officeDocument/2006/relationships/hyperlink" Target="https://www.canada.ca/fr/services/environnement/faune-flore-especes/commerce-international-animaux-plantes-proteges.html" TargetMode="External"/><Relationship Id="rId2017" Type="http://schemas.openxmlformats.org/officeDocument/2006/relationships/hyperlink" Target="http://www.cic.gc.ca/english/celebrate/index.asp" TargetMode="External"/><Relationship Id="rId182" Type="http://schemas.openxmlformats.org/officeDocument/2006/relationships/hyperlink" Target="https://www.canada.ca/fr/sante-canada/services/medicaments-et-appareils-medicaux.html" TargetMode="External"/><Relationship Id="rId403" Type="http://schemas.openxmlformats.org/officeDocument/2006/relationships/hyperlink" Target="https://www.canada.ca/en/health-canada/topics/funding.html" TargetMode="External"/><Relationship Id="rId750" Type="http://schemas.openxmlformats.org/officeDocument/2006/relationships/hyperlink" Target="https://www.canada.ca/fr/services/science/innovation.html" TargetMode="External"/><Relationship Id="rId848" Type="http://schemas.openxmlformats.org/officeDocument/2006/relationships/hyperlink" Target="https://www.canada.ca/fr/services/impots/bienfaisance.html" TargetMode="External"/><Relationship Id="rId1033" Type="http://schemas.openxmlformats.org/officeDocument/2006/relationships/hyperlink" Target="https://www.canada.ca/fr/services/prestations/etudes/subventions.html" TargetMode="External"/><Relationship Id="rId1478" Type="http://schemas.openxmlformats.org/officeDocument/2006/relationships/hyperlink" Target="https://www.canada.ca/fr/services/defense/fac/operations/menons.html" TargetMode="External"/><Relationship Id="rId1685" Type="http://schemas.openxmlformats.org/officeDocument/2006/relationships/hyperlink" Target="https://www.canada.ca/en/services/culture/canadian-identity-society/multiculturalism.html" TargetMode="External"/><Relationship Id="rId1892" Type="http://schemas.openxmlformats.org/officeDocument/2006/relationships/hyperlink" Target="https://www.canada.ca/fr/services/transport/aerien/delivrance-licences-pilotes-equipage.html" TargetMode="External"/><Relationship Id="rId1906" Type="http://schemas.openxmlformats.org/officeDocument/2006/relationships/hyperlink" Target="https://www.canada.ca/en/services/transport/road/child-car-seat-safety.html" TargetMode="External"/><Relationship Id="rId487" Type="http://schemas.openxmlformats.org/officeDocument/2006/relationships/hyperlink" Target="https://www.canada.ca/fr/services/police.html" TargetMode="External"/><Relationship Id="rId610" Type="http://schemas.openxmlformats.org/officeDocument/2006/relationships/hyperlink" Target="https://www.canada.ca/en/employment-social-development/programs/post-secondary.html" TargetMode="External"/><Relationship Id="rId694" Type="http://schemas.openxmlformats.org/officeDocument/2006/relationships/hyperlink" Target="https://www.canada.ca/en/services/science/sciencesubjects/oceanlakewaterscience/aquaticspecies.html" TargetMode="External"/><Relationship Id="rId708" Type="http://schemas.openxmlformats.org/officeDocument/2006/relationships/hyperlink" Target="https://www.canada.ca/en/services/science/educationalresources.html" TargetMode="External"/><Relationship Id="rId915" Type="http://schemas.openxmlformats.org/officeDocument/2006/relationships/hyperlink" Target="https://www.canada.ca/fr/services/police/servicespolice/crime-prevention-du-crime/commerce-illicite-armes.html" TargetMode="External"/><Relationship Id="rId1240" Type="http://schemas.openxmlformats.org/officeDocument/2006/relationships/hyperlink" Target="https://www.canada.ca/fr/services/entreprises/faire-affaire/comment-vendre/politiques-matiere-approvisionnement.html" TargetMode="External"/><Relationship Id="rId1338" Type="http://schemas.openxmlformats.org/officeDocument/2006/relationships/hyperlink" Target="http://www.tbs-sct.gc.ca/pol/index-eng.aspx" TargetMode="External"/><Relationship Id="rId1545" Type="http://schemas.openxmlformats.org/officeDocument/2006/relationships/hyperlink" Target="https://www.canada.ca/en/services/defence/caf/militaryhistory/memorials-monuments-cemeteries.html" TargetMode="External"/><Relationship Id="rId2070" Type="http://schemas.openxmlformats.org/officeDocument/2006/relationships/hyperlink" Target="http://www.cic.gc.ca/english/immigrate/atlantic/index.asp" TargetMode="External"/><Relationship Id="rId347" Type="http://schemas.openxmlformats.org/officeDocument/2006/relationships/hyperlink" Target="https://www.canada.ca/en/public-health/services/oral-diseases-conditions.html" TargetMode="External"/><Relationship Id="rId999" Type="http://schemas.openxmlformats.org/officeDocument/2006/relationships/hyperlink" Target="https://www.canada.ca/fr/services/entreprises/lancer.html" TargetMode="External"/><Relationship Id="rId1100" Type="http://schemas.openxmlformats.org/officeDocument/2006/relationships/hyperlink" Target="https://www.canada.ca/en/services/business/permits/federallyregulatedbusinessactivities/exportpermitsrestrictions/food-agricultural-product-exports.html" TargetMode="External"/><Relationship Id="rId1184" Type="http://schemas.openxmlformats.org/officeDocument/2006/relationships/hyperlink" Target="https://www.canada.ca/fr/services/entreprises/lancer/soutienentreprise.html" TargetMode="External"/><Relationship Id="rId1405" Type="http://schemas.openxmlformats.org/officeDocument/2006/relationships/hyperlink" Target="https://www.canada.ca/en/services/defence/caf/militaryhistory.html" TargetMode="External"/><Relationship Id="rId1752" Type="http://schemas.openxmlformats.org/officeDocument/2006/relationships/hyperlink" Target="https://www.canada.ca/fr/services/culture/histoire-patrimoine/biens-culturels-mobiliers.html" TargetMode="External"/><Relationship Id="rId2028" Type="http://schemas.openxmlformats.org/officeDocument/2006/relationships/hyperlink" Target="http://www.cic.gc.ca/francais/celebrer/index.asp" TargetMode="External"/><Relationship Id="rId44" Type="http://schemas.openxmlformats.org/officeDocument/2006/relationships/hyperlink" Target="https://www.canada.ca/fr/sante-canada/sujets/securite-durant-temps-fetes.html" TargetMode="External"/><Relationship Id="rId554" Type="http://schemas.openxmlformats.org/officeDocument/2006/relationships/hyperlink" Target="https://www.canada.ca/en/services/policing/parole.html" TargetMode="External"/><Relationship Id="rId761" Type="http://schemas.openxmlformats.org/officeDocument/2006/relationships/hyperlink" Target="https://travel.gc.ca/air" TargetMode="External"/><Relationship Id="rId859" Type="http://schemas.openxmlformats.org/officeDocument/2006/relationships/hyperlink" Target="http://international.gc.ca/world-monde/funding-financement/funding_tools-outils_de_financement.aspx?lang=fra" TargetMode="External"/><Relationship Id="rId1391" Type="http://schemas.openxmlformats.org/officeDocument/2006/relationships/hyperlink" Target="https://www.canada.ca/en/services/defence/nationalsecurity/screening.html" TargetMode="External"/><Relationship Id="rId1489" Type="http://schemas.openxmlformats.org/officeDocument/2006/relationships/hyperlink" Target="https://www.canada.ca/en/services/defence/jobs.html" TargetMode="External"/><Relationship Id="rId1612" Type="http://schemas.openxmlformats.org/officeDocument/2006/relationships/hyperlink" Target="https://www.canada.ca/fr/services/culture/evenements-celebrations-commemorations/financement.html" TargetMode="External"/><Relationship Id="rId1696" Type="http://schemas.openxmlformats.org/officeDocument/2006/relationships/hyperlink" Target="https://www.canada.ca/fr/services/culture/histoire-patrimoine/museologie-conservation.html" TargetMode="External"/><Relationship Id="rId1917" Type="http://schemas.openxmlformats.org/officeDocument/2006/relationships/hyperlink" Target="https://www.canada.ca/en/services/transport/rail/operating-federal-railway/railway-employee-work-rest-rules-medical-rules.html" TargetMode="External"/><Relationship Id="rId193" Type="http://schemas.openxmlformats.org/officeDocument/2006/relationships/hyperlink" Target="https://www.canada.ca/en/public-health/services/diseases/ebola.html" TargetMode="External"/><Relationship Id="rId207" Type="http://schemas.openxmlformats.org/officeDocument/2006/relationships/hyperlink" Target="https://www.canada.ca/en/public-health/services/diseases/hepatitis-d.html" TargetMode="External"/><Relationship Id="rId414" Type="http://schemas.openxmlformats.org/officeDocument/2006/relationships/hyperlink" Target="https://www.canada.ca/fr/services/sante/science-recherche-et-donnees.html" TargetMode="External"/><Relationship Id="rId498" Type="http://schemas.openxmlformats.org/officeDocument/2006/relationships/hyperlink" Target="https://www.canada.ca/fr/services/police/victimes.html" TargetMode="External"/><Relationship Id="rId621" Type="http://schemas.openxmlformats.org/officeDocument/2006/relationships/hyperlink" Target="https://www.canada.ca/fr/services/finance.html" TargetMode="External"/><Relationship Id="rId1044" Type="http://schemas.openxmlformats.org/officeDocument/2006/relationships/hyperlink" Target="https://www.canada.ca/en/services/benefits/education/grants.html" TargetMode="External"/><Relationship Id="rId1251" Type="http://schemas.openxmlformats.org/officeDocument/2006/relationships/hyperlink" Target="https://www.canada.ca/fr/services/entreprises/recherche/renseignementssecteurindustrie/industriesmanufacturieres.html" TargetMode="External"/><Relationship Id="rId1349" Type="http://schemas.openxmlformats.org/officeDocument/2006/relationships/hyperlink" Target="https://www.canada.ca/en/government/system/finances.html" TargetMode="External"/><Relationship Id="rId2081" Type="http://schemas.openxmlformats.org/officeDocument/2006/relationships/hyperlink" Target="https://www.canada.ca/en/services/benefits/education.html" TargetMode="External"/><Relationship Id="rId260" Type="http://schemas.openxmlformats.org/officeDocument/2006/relationships/hyperlink" Target="https://www.canada.ca/fr/sante-canada/services/toxicomanie/drogues-illicites-et-reglementees.html" TargetMode="External"/><Relationship Id="rId719" Type="http://schemas.openxmlformats.org/officeDocument/2006/relationships/hyperlink" Target="https://www.canada.ca/fr/services/science/themesscientifiques.html" TargetMode="External"/><Relationship Id="rId926" Type="http://schemas.openxmlformats.org/officeDocument/2006/relationships/hyperlink" Target="http://international.gc.ca/world-monde/world_issues-enjeux-mondiaux/indigenous_rights-droits_autochtones.aspx?lang=eng" TargetMode="External"/><Relationship Id="rId1111" Type="http://schemas.openxmlformats.org/officeDocument/2006/relationships/hyperlink" Target="https://www.canada.ca/en/services/environment/fishing/aquaculture/regulations.html" TargetMode="External"/><Relationship Id="rId1556" Type="http://schemas.openxmlformats.org/officeDocument/2006/relationships/hyperlink" Target="https://www.canada.ca/fr/services/defense/fac/histoiremilitaire/histoire-patrimoine-militaires/femmes-et-guerres.html" TargetMode="External"/><Relationship Id="rId1763" Type="http://schemas.openxmlformats.org/officeDocument/2006/relationships/hyperlink" Target="https://www.canada.ca/en/services/environment/weather/airquality.html" TargetMode="External"/><Relationship Id="rId1970" Type="http://schemas.openxmlformats.org/officeDocument/2006/relationships/hyperlink" Target="https://www.canada.ca/en/services/transport/air/training-organizations.html" TargetMode="External"/><Relationship Id="rId55" Type="http://schemas.openxmlformats.org/officeDocument/2006/relationships/hyperlink" Target="https://www.canada.ca/fr/sante-canada/services/radiation-medicale.html" TargetMode="External"/><Relationship Id="rId120" Type="http://schemas.openxmlformats.org/officeDocument/2006/relationships/hyperlink" Target="https://www.canada.ca/fr/sante-publique/services/intoxication-alimentaire.html" TargetMode="External"/><Relationship Id="rId358" Type="http://schemas.openxmlformats.org/officeDocument/2006/relationships/hyperlink" Target="https://www.canada.ca/en/health-canada/services/environmental-and-aboriginal-health.html" TargetMode="External"/><Relationship Id="rId565" Type="http://schemas.openxmlformats.org/officeDocument/2006/relationships/hyperlink" Target="https://www.canada.ca/fr/commission-liberations-conditionnelles/services/suspension-du-casier.html" TargetMode="External"/><Relationship Id="rId772" Type="http://schemas.openxmlformats.org/officeDocument/2006/relationships/hyperlink" Target="http://www.cic.gc.ca/english/passport/security/index.asp" TargetMode="External"/><Relationship Id="rId1195" Type="http://schemas.openxmlformats.org/officeDocument/2006/relationships/hyperlink" Target="https://www.canada.ca/fr/services/entreprises/commerce/fournisseur-canadien.html" TargetMode="External"/><Relationship Id="rId1209" Type="http://schemas.openxmlformats.org/officeDocument/2006/relationships/hyperlink" Target="https://www.canada.ca/fr/services/entreprises/permis/activitessocitesreglementationfederale/permisimportationrestrictions/importation-mineraux-metaux.html" TargetMode="External"/><Relationship Id="rId1416" Type="http://schemas.openxmlformats.org/officeDocument/2006/relationships/hyperlink" Target="https://www.canada.ca/en/services/defence/caf/militaryhistory/wars-operations/wwii.html" TargetMode="External"/><Relationship Id="rId1623" Type="http://schemas.openxmlformats.org/officeDocument/2006/relationships/hyperlink" Target="https://www.canada.ca/en/services/culture/cultural-attractions.html" TargetMode="External"/><Relationship Id="rId1830" Type="http://schemas.openxmlformats.org/officeDocument/2006/relationships/hyperlink" Target="https://www.canada.ca/fr/services/environnement/chasse-peche/aquaculture/sciences.html" TargetMode="External"/><Relationship Id="rId2039" Type="http://schemas.openxmlformats.org/officeDocument/2006/relationships/hyperlink" Target="http://www.cic.gc.ca/english/refugees/help.asp" TargetMode="External"/><Relationship Id="rId218" Type="http://schemas.openxmlformats.org/officeDocument/2006/relationships/hyperlink" Target="https://www.canada.ca/fr/sante-publique/services/maladies/vih-et-sida.html" TargetMode="External"/><Relationship Id="rId425" Type="http://schemas.openxmlformats.org/officeDocument/2006/relationships/hyperlink" Target="https://www.canada.ca/en/services/health/diseases-conditions.html" TargetMode="External"/><Relationship Id="rId632" Type="http://schemas.openxmlformats.org/officeDocument/2006/relationships/hyperlink" Target="https://www.canada.ca/fr/agence-consommation-matiere-financiere/services/dettes.html" TargetMode="External"/><Relationship Id="rId1055" Type="http://schemas.openxmlformats.org/officeDocument/2006/relationships/hyperlink" Target="https://www.canada.ca/en/services/business/start.html" TargetMode="External"/><Relationship Id="rId1262" Type="http://schemas.openxmlformats.org/officeDocument/2006/relationships/hyperlink" Target="https://www.canada.ca/fr/services/entreprises/pi/obtentionsvegetales.html" TargetMode="External"/><Relationship Id="rId1928" Type="http://schemas.openxmlformats.org/officeDocument/2006/relationships/hyperlink" Target="https://www.canada.ca/fr/services/transport/ferroviaire/voies-ferrees-passages-niveau-ponts.html" TargetMode="External"/><Relationship Id="rId2092" Type="http://schemas.openxmlformats.org/officeDocument/2006/relationships/hyperlink" Target="https://www.canada.ca/en/government/publicservice/benefitsrcmp.html" TargetMode="External"/><Relationship Id="rId271" Type="http://schemas.openxmlformats.org/officeDocument/2006/relationships/hyperlink" Target="https://www.canada.ca/en/health-canada/services/smoking-tobacco/quit-smoking.html" TargetMode="External"/><Relationship Id="rId937" Type="http://schemas.openxmlformats.org/officeDocument/2006/relationships/hyperlink" Target="http://international.gc.ca/world-monde/world_issues-enjeux-mondiaux/advancing_gender-batir_sexes.aspx?lang=eng" TargetMode="External"/><Relationship Id="rId1122" Type="http://schemas.openxmlformats.org/officeDocument/2006/relationships/hyperlink" Target="https://www.canada.ca/en/services/business/permits/intermediaries.html" TargetMode="External"/><Relationship Id="rId1567" Type="http://schemas.openxmlformats.org/officeDocument/2006/relationships/hyperlink" Target="https://www.canada.ca/fr/services/defense/achat-mise-a-niveau-equipement-defense/equipement-terre.html" TargetMode="External"/><Relationship Id="rId1774" Type="http://schemas.openxmlformats.org/officeDocument/2006/relationships/hyperlink" Target="https://www.canada.ca/fr/services/environnement/meteo/radars-satellites.html" TargetMode="External"/><Relationship Id="rId1981" Type="http://schemas.openxmlformats.org/officeDocument/2006/relationships/hyperlink" Target="http://www.cic.gc.ca/english/visit/business.asp" TargetMode="External"/><Relationship Id="rId66" Type="http://schemas.openxmlformats.org/officeDocument/2006/relationships/hyperlink" Target="https://www.canada.ca/en/public-health/topics/learn-about-violence-abuse/organizations-dealing-with-violence-abuse.html" TargetMode="External"/><Relationship Id="rId131" Type="http://schemas.openxmlformats.org/officeDocument/2006/relationships/hyperlink" Target="https://www.canada.ca/en/health-canada/topics/food-packaging-distribution.html" TargetMode="External"/><Relationship Id="rId369" Type="http://schemas.openxmlformats.org/officeDocument/2006/relationships/hyperlink" Target="https://www.canada.ca/en/health-canada/topics/health-care-systems.html" TargetMode="External"/><Relationship Id="rId576" Type="http://schemas.openxmlformats.org/officeDocument/2006/relationships/hyperlink" Target="https://www.canada.ca/en/services/policing/victims/storiestestimonial.html" TargetMode="External"/><Relationship Id="rId783" Type="http://schemas.openxmlformats.org/officeDocument/2006/relationships/hyperlink" Target="http://www.cic.gc.ca/francais/passeport/index.asp" TargetMode="External"/><Relationship Id="rId990" Type="http://schemas.openxmlformats.org/officeDocument/2006/relationships/hyperlink" Target="https://www.canada.ca/en/services/jobs/workplace.html" TargetMode="External"/><Relationship Id="rId1427" Type="http://schemas.openxmlformats.org/officeDocument/2006/relationships/hyperlink" Target="https://www.canada.ca/en/services/defence/caf/militaryhistory/wars-operations/wwi/educational-resources.html" TargetMode="External"/><Relationship Id="rId1634" Type="http://schemas.openxmlformats.org/officeDocument/2006/relationships/hyperlink" Target="https://www.canada.ca/fr/services/culture/attraits-culturels/musees-galeries/financement.html" TargetMode="External"/><Relationship Id="rId1841" Type="http://schemas.openxmlformats.org/officeDocument/2006/relationships/hyperlink" Target="https://www.canada.ca/en/services/environment/wildlife-plants-species/aquatic-species.html" TargetMode="External"/><Relationship Id="rId229" Type="http://schemas.openxmlformats.org/officeDocument/2006/relationships/hyperlink" Target="https://www.canada.ca/en/public-health/services/diseases/non-polio-enterovirus-infections.html" TargetMode="External"/><Relationship Id="rId436" Type="http://schemas.openxmlformats.org/officeDocument/2006/relationships/hyperlink" Target="https://www.canada.ca/en/health-canada/services/sporting-athletic-products.html" TargetMode="External"/><Relationship Id="rId643" Type="http://schemas.openxmlformats.org/officeDocument/2006/relationships/hyperlink" Target="https://www.canada.ca/fr/emploi-developpement-social/programmes/postsecondaire.html" TargetMode="External"/><Relationship Id="rId1066" Type="http://schemas.openxmlformats.org/officeDocument/2006/relationships/hyperlink" Target="https://www.canada.ca/en/services/business/permits/federallyregulatedbusinessactivities/humanresourcesregulations.html" TargetMode="External"/><Relationship Id="rId1273" Type="http://schemas.openxmlformats.org/officeDocument/2006/relationships/hyperlink" Target="https://www.canada.ca/fr/services/entreprises/permis/activitessocitesreglementationfederale/reglespubliciteconcurrence.html" TargetMode="External"/><Relationship Id="rId1480" Type="http://schemas.openxmlformats.org/officeDocument/2006/relationships/hyperlink" Target="https://www.canada.ca/fr/services/defense/fac/operations/eicc.html" TargetMode="External"/><Relationship Id="rId1939" Type="http://schemas.openxmlformats.org/officeDocument/2006/relationships/hyperlink" Target="https://www.canada.ca/fr/services/transport/maritime/permisbateaux/cabotage.html" TargetMode="External"/><Relationship Id="rId850" Type="http://schemas.openxmlformats.org/officeDocument/2006/relationships/hyperlink" Target="https://www.canada.ca/en/services/taxes/excise-taxes-duties-and-levies.html" TargetMode="External"/><Relationship Id="rId948" Type="http://schemas.openxmlformats.org/officeDocument/2006/relationships/hyperlink" Target="http://international.gc.ca/world-monde/world_issues-enjeux-mondiaux/pandemics-pandemies.aspx?lang=fra" TargetMode="External"/><Relationship Id="rId1133" Type="http://schemas.openxmlformats.org/officeDocument/2006/relationships/hyperlink" Target="https://www.canada.ca/en/services/business/research/conductingmarketresearch.html" TargetMode="External"/><Relationship Id="rId1578" Type="http://schemas.openxmlformats.org/officeDocument/2006/relationships/hyperlink" Target="https://www.canada.ca/fr/services/defense/fac/histoiremilitaire/histoire-patrimoine-militaires/historiques-recherche/direction-histoire-patrimoine.html" TargetMode="External"/><Relationship Id="rId1701" Type="http://schemas.openxmlformats.org/officeDocument/2006/relationships/hyperlink" Target="https://www.canada.ca/en/services/culture/history-heritage/museology-conservation/preservation-conservation/preventive-conservation.html" TargetMode="External"/><Relationship Id="rId1785" Type="http://schemas.openxmlformats.org/officeDocument/2006/relationships/hyperlink" Target="https://www.canada.ca/en/services/environment/natural-resources/water.html" TargetMode="External"/><Relationship Id="rId1992" Type="http://schemas.openxmlformats.org/officeDocument/2006/relationships/hyperlink" Target="http://www.cic.gc.ca/english/immigrate/skilled/index.asp" TargetMode="External"/><Relationship Id="rId77" Type="http://schemas.openxmlformats.org/officeDocument/2006/relationships/hyperlink" Target="https://www.canada.ca/en/services/health/healthy-eating.html" TargetMode="External"/><Relationship Id="rId282" Type="http://schemas.openxmlformats.org/officeDocument/2006/relationships/hyperlink" Target="https://www.canada.ca/fr/sante-canada/services/tabagisme-et-tabac.html" TargetMode="External"/><Relationship Id="rId503" Type="http://schemas.openxmlformats.org/officeDocument/2006/relationships/hyperlink" Target="https://www.canada.ca/en/services/policing/police/crime-and-crime-prevention/cold-cases.html" TargetMode="External"/><Relationship Id="rId587" Type="http://schemas.openxmlformats.org/officeDocument/2006/relationships/hyperlink" Target="https://www.canada.ca/en/services/finance/manage.html" TargetMode="External"/><Relationship Id="rId710" Type="http://schemas.openxmlformats.org/officeDocument/2006/relationships/hyperlink" Target="https://www.canada.ca/fr/services/science/financementrecherche.html" TargetMode="External"/><Relationship Id="rId808" Type="http://schemas.openxmlformats.org/officeDocument/2006/relationships/hyperlink" Target="https://voyage.gc.ca/retour/douane" TargetMode="External"/><Relationship Id="rId1340" Type="http://schemas.openxmlformats.org/officeDocument/2006/relationships/hyperlink" Target="https://www.canada.ca/en/government/system/democracy.html" TargetMode="External"/><Relationship Id="rId1438" Type="http://schemas.openxmlformats.org/officeDocument/2006/relationships/hyperlink" Target="https://www.canada.ca/fr/services/defense/fac/histoiremilitaire/guerres-operations/guerre-coree/monuments-commemoratifs.html" TargetMode="External"/><Relationship Id="rId1645" Type="http://schemas.openxmlformats.org/officeDocument/2006/relationships/hyperlink" Target="https://www.canada.ca/en/services/culture/events-celebrations-commemorations/experience-canada-capital.html" TargetMode="External"/><Relationship Id="rId8" Type="http://schemas.openxmlformats.org/officeDocument/2006/relationships/hyperlink" Target="https://www.canada.ca/en/services/benefits/publicpensions.html" TargetMode="External"/><Relationship Id="rId142" Type="http://schemas.openxmlformats.org/officeDocument/2006/relationships/hyperlink" Target="https://www.canada.ca/fr/sante-canada/services/science-nutrition-et-recherche/securite-alimentaire.html" TargetMode="External"/><Relationship Id="rId447" Type="http://schemas.openxmlformats.org/officeDocument/2006/relationships/hyperlink" Target="https://www.canada.ca/fr/sante-canada/services/cosmetiques.html" TargetMode="External"/><Relationship Id="rId794" Type="http://schemas.openxmlformats.org/officeDocument/2006/relationships/hyperlink" Target="http://www.cic.gc.ca/english/passport/officialtravel/renew.asp" TargetMode="External"/><Relationship Id="rId1077" Type="http://schemas.openxmlformats.org/officeDocument/2006/relationships/hyperlink" Target="https://www.canada.ca/en/services/business/start.html" TargetMode="External"/><Relationship Id="rId1200" Type="http://schemas.openxmlformats.org/officeDocument/2006/relationships/hyperlink" Target="https://www.canada.ca/fr/services/entreprises/permis/activitessocitesreglementationfederale/exactitudesmesures.html" TargetMode="External"/><Relationship Id="rId1852" Type="http://schemas.openxmlformats.org/officeDocument/2006/relationships/hyperlink" Target="https://www.canada.ca/en/services/environment/pollution-waste-management.html" TargetMode="External"/><Relationship Id="rId2030" Type="http://schemas.openxmlformats.org/officeDocument/2006/relationships/hyperlink" Target="http://www.cic.gc.ca/english/residents/canadians.asp" TargetMode="External"/><Relationship Id="rId654" Type="http://schemas.openxmlformats.org/officeDocument/2006/relationships/hyperlink" Target="https://www.canada.ca/en/government/system/finances.html" TargetMode="External"/><Relationship Id="rId861" Type="http://schemas.openxmlformats.org/officeDocument/2006/relationships/hyperlink" Target="http://international.gc.ca/world-monde/study_work_travel-etude_travail_voyage/index.aspx?lang=eng" TargetMode="External"/><Relationship Id="rId959" Type="http://schemas.openxmlformats.org/officeDocument/2006/relationships/hyperlink" Target="http://www.international.gc.ca/world-monde/development-developpement/health_women-sante_femmes/index.aspx?lang=eng" TargetMode="External"/><Relationship Id="rId1284" Type="http://schemas.openxmlformats.org/officeDocument/2006/relationships/hyperlink" Target="https://www.canada.ca/en/services/business.html" TargetMode="External"/><Relationship Id="rId1491" Type="http://schemas.openxmlformats.org/officeDocument/2006/relationships/hyperlink" Target="https://www.canada.ca/fr/services/defense/fac/envedette.html" TargetMode="External"/><Relationship Id="rId1505" Type="http://schemas.openxmlformats.org/officeDocument/2006/relationships/hyperlink" Target="https://www.canada.ca/en/services/defence/caf/ranks-badges-flags.html" TargetMode="External"/><Relationship Id="rId1589" Type="http://schemas.openxmlformats.org/officeDocument/2006/relationships/hyperlink" Target="https://www.canada.ca/en/services/business/ip/copyright.html" TargetMode="External"/><Relationship Id="rId1712" Type="http://schemas.openxmlformats.org/officeDocument/2006/relationships/hyperlink" Target="https://www.canada.ca/fr/services/culture/histoire-patrimoine/museologie-conservation/promotion-medias.html" TargetMode="External"/><Relationship Id="rId293" Type="http://schemas.openxmlformats.org/officeDocument/2006/relationships/hyperlink" Target="https://www.canada.ca/en/health-canada/services/smoking-tobacco/prevent-smoking/keep-children-smoke-free.html" TargetMode="External"/><Relationship Id="rId307" Type="http://schemas.openxmlformats.org/officeDocument/2006/relationships/hyperlink" Target="https://www.canada.ca/fr/sante-canada/services/tabagisme-et-tabac/eviter-fumee-secondaire/eliminer-fumee-secondaire.html" TargetMode="External"/><Relationship Id="rId514" Type="http://schemas.openxmlformats.org/officeDocument/2006/relationships/hyperlink" Target="https://www.canada.ca/en/services/policing/justice/extradition.html" TargetMode="External"/><Relationship Id="rId721" Type="http://schemas.openxmlformats.org/officeDocument/2006/relationships/hyperlink" Target="https://www.canada.ca/fr/services/environnement/pratiques-agricoles/agriculture-climat.html" TargetMode="External"/><Relationship Id="rId1144" Type="http://schemas.openxmlformats.org/officeDocument/2006/relationships/hyperlink" Target="https://www.canada.ca/en/services/business/ip/patents.html" TargetMode="External"/><Relationship Id="rId1351" Type="http://schemas.openxmlformats.org/officeDocument/2006/relationships/hyperlink" Target="https://www.canada.ca/fr/gouvernement/fonctionpublique.html" TargetMode="External"/><Relationship Id="rId1449" Type="http://schemas.openxmlformats.org/officeDocument/2006/relationships/hyperlink" Target="https://www.canada.ca/fr/services/defense/fac/histoiremilitaire/guerres-operations/premiere-guerre-mondiale/grandes-batailles.html" TargetMode="External"/><Relationship Id="rId1796" Type="http://schemas.openxmlformats.org/officeDocument/2006/relationships/hyperlink" Target="https://www.canada.ca/en/services/environment/agricultural-practices/soil-land.html" TargetMode="External"/><Relationship Id="rId88" Type="http://schemas.openxmlformats.org/officeDocument/2006/relationships/hyperlink" Target="https://www.canada.ca/en/health-canada/services/nutrients.html" TargetMode="External"/><Relationship Id="rId153" Type="http://schemas.openxmlformats.org/officeDocument/2006/relationships/hyperlink" Target="https://www.canada.ca/fr/sante-canada/sujets/licence-autorisation-et-fabrication-medicaments-et-produits-sante.html" TargetMode="External"/><Relationship Id="rId360" Type="http://schemas.openxmlformats.org/officeDocument/2006/relationships/hyperlink" Target="https://www.canada.ca/en/health-canada/topics/mental-health-addictions-aboriginal-health.html" TargetMode="External"/><Relationship Id="rId598" Type="http://schemas.openxmlformats.org/officeDocument/2006/relationships/hyperlink" Target="https://www.canada.ca/en/financial-consumer-agency/services/debt.html" TargetMode="External"/><Relationship Id="rId819" Type="http://schemas.openxmlformats.org/officeDocument/2006/relationships/hyperlink" Target="https://www.canada.ca/en/services/taxes/income-tax/personal-income-tax/more-personal-income-tax.html" TargetMode="External"/><Relationship Id="rId1004" Type="http://schemas.openxmlformats.org/officeDocument/2006/relationships/hyperlink" Target="https://www.canada.ca/en/services/jobs/opportunities/government.html" TargetMode="External"/><Relationship Id="rId1211" Type="http://schemas.openxmlformats.org/officeDocument/2006/relationships/hyperlink" Target="https://www.canada.ca/fr/services/entreprises/permis/activitessocitesreglementationfederale/permisimportationrestrictions/importation-textiles-vetements.html" TargetMode="External"/><Relationship Id="rId1656" Type="http://schemas.openxmlformats.org/officeDocument/2006/relationships/hyperlink" Target="https://www.canada.ca/fr/services/culture/identite-canadienne-societe/peuples-cultures-autochtones/journees-commemoration.html" TargetMode="External"/><Relationship Id="rId1863" Type="http://schemas.openxmlformats.org/officeDocument/2006/relationships/hyperlink" Target="https://www.canada.ca/en/services/environment/pollution-waste-management/ceparegistry.html" TargetMode="External"/><Relationship Id="rId2041" Type="http://schemas.openxmlformats.org/officeDocument/2006/relationships/hyperlink" Target="http://www.cic.gc.ca/english/information/protection/fraud/index.asp" TargetMode="External"/><Relationship Id="rId220" Type="http://schemas.openxmlformats.org/officeDocument/2006/relationships/hyperlink" Target="https://www.canada.ca/fr/sante-publique/services/maladies/listeriose.html" TargetMode="External"/><Relationship Id="rId458" Type="http://schemas.openxmlformats.org/officeDocument/2006/relationships/hyperlink" Target="https://www.canada.ca/en/health-canada/topics/safe-handling-chemicals.html" TargetMode="External"/><Relationship Id="rId665" Type="http://schemas.openxmlformats.org/officeDocument/2006/relationships/hyperlink" Target="https://www.canada.ca/en/services/science/researchfunding/infrastructureresearchsupport.html" TargetMode="External"/><Relationship Id="rId872" Type="http://schemas.openxmlformats.org/officeDocument/2006/relationships/hyperlink" Target="http://www.cic.gc.ca/francais/travailler/index.asp" TargetMode="External"/><Relationship Id="rId1088" Type="http://schemas.openxmlformats.org/officeDocument/2006/relationships/hyperlink" Target="https://www.canada.ca/en/services/business/permits/federallyregulatedbusinessactivities/importpermitsrestrictions/consumer-goods-imports.html" TargetMode="External"/><Relationship Id="rId1295" Type="http://schemas.openxmlformats.org/officeDocument/2006/relationships/hyperlink" Target="https://www.canada.ca/en/services/business/start/support-financing/businesssupport/newbrunswick.html" TargetMode="External"/><Relationship Id="rId1309" Type="http://schemas.openxmlformats.org/officeDocument/2006/relationships/hyperlink" Target="https://www.canada.ca/fr/services/entreprises/lancer/soutien-financement-pour-entreprise/soutienentreprise/manitoba.html" TargetMode="External"/><Relationship Id="rId1516" Type="http://schemas.openxmlformats.org/officeDocument/2006/relationships/hyperlink" Target="https://www.canada.ca/fr/services/defense/fac/histoiremilitaire/histoire-patrimoine-militaires/histoire-marine-royale-canadienne/histoire-sous-marins-canadiens.html" TargetMode="External"/><Relationship Id="rId1723" Type="http://schemas.openxmlformats.org/officeDocument/2006/relationships/hyperlink" Target="https://www.canada.ca/en/services/culture/arts-media.html" TargetMode="External"/><Relationship Id="rId1930" Type="http://schemas.openxmlformats.org/officeDocument/2006/relationships/hyperlink" Target="https://www.canada.ca/fr/services/transport/ferroviaire/exploiter-chemin-fer-federal/obtention-certificats-exploitation-chemin-fer.html" TargetMode="External"/><Relationship Id="rId15" Type="http://schemas.openxmlformats.org/officeDocument/2006/relationships/hyperlink" Target="https://www.canada.ca/fr/services/prestations/clientele/autochtone.html" TargetMode="External"/><Relationship Id="rId318" Type="http://schemas.openxmlformats.org/officeDocument/2006/relationships/hyperlink" Target="https://www.canada.ca/en/health-canada/services/infant-care.html" TargetMode="External"/><Relationship Id="rId525" Type="http://schemas.openxmlformats.org/officeDocument/2006/relationships/hyperlink" Target="https://www.canada.ca/en/services/policing/emergencies/continuity.html" TargetMode="External"/><Relationship Id="rId732" Type="http://schemas.openxmlformats.org/officeDocument/2006/relationships/hyperlink" Target="https://www.canada.ca/fr/services/environnement/pratiques-agricoles/agriculture-eau.html" TargetMode="External"/><Relationship Id="rId1155" Type="http://schemas.openxmlformats.org/officeDocument/2006/relationships/hyperlink" Target="https://www.canada.ca/en/services/business/maintaingrowimprovebusiness/operationsplanning.html" TargetMode="External"/><Relationship Id="rId1362" Type="http://schemas.openxmlformats.org/officeDocument/2006/relationships/hyperlink" Target="https://www.canada.ca/fr/gouvernement/fonctionpublique/apprentissage.html" TargetMode="External"/><Relationship Id="rId99" Type="http://schemas.openxmlformats.org/officeDocument/2006/relationships/hyperlink" Target="https://www.canada.ca/en/health-canada/services/understanding-food-labels.html" TargetMode="External"/><Relationship Id="rId164" Type="http://schemas.openxmlformats.org/officeDocument/2006/relationships/hyperlink" Target="https://www.canada.ca/en/health-canada/topics/buying-using-drug-health-products-safely.html" TargetMode="External"/><Relationship Id="rId371" Type="http://schemas.openxmlformats.org/officeDocument/2006/relationships/hyperlink" Target="https://www.canada.ca/en/health-canada/services/nursing-careers.html" TargetMode="External"/><Relationship Id="rId1015" Type="http://schemas.openxmlformats.org/officeDocument/2006/relationships/hyperlink" Target="https://www.canada.ca/fr/sante-publique/services/maladies/maladie-virus-ebola.html" TargetMode="External"/><Relationship Id="rId1222" Type="http://schemas.openxmlformats.org/officeDocument/2006/relationships/hyperlink" Target="https://www.canada.ca/fr/services/entreprises/permis/secteursindustriereglementationfederale/reglementationagriculturealimentsforesteriepeches.html" TargetMode="External"/><Relationship Id="rId1667" Type="http://schemas.openxmlformats.org/officeDocument/2006/relationships/hyperlink" Target="https://www.canada.ca/en/services/culture/canadian-identity-society/anthems-symbols/national-flag/halfmasting.html" TargetMode="External"/><Relationship Id="rId1874" Type="http://schemas.openxmlformats.org/officeDocument/2006/relationships/hyperlink" Target="https://www.canada.ca/fr/services/environnement/conservation/oceans.html" TargetMode="External"/><Relationship Id="rId2052" Type="http://schemas.openxmlformats.org/officeDocument/2006/relationships/hyperlink" Target="http://www.cic.gc.ca/francais/information/protection/fraude/index.asp" TargetMode="External"/><Relationship Id="rId469" Type="http://schemas.openxmlformats.org/officeDocument/2006/relationships/hyperlink" Target="https://www.canada.ca/fr/sante-publique/services/maladies.html" TargetMode="External"/><Relationship Id="rId676" Type="http://schemas.openxmlformats.org/officeDocument/2006/relationships/hyperlink" Target="https://www.canada.ca/en/services/science/sciencesubjects/oceanlakewaterscience/aquaticecosystemscience.html" TargetMode="External"/><Relationship Id="rId883" Type="http://schemas.openxmlformats.org/officeDocument/2006/relationships/hyperlink" Target="http://international.gc.ca/world-monde/aid-aide/humanitarian_assistance-aide_humanitaire.aspx?lang=fra" TargetMode="External"/><Relationship Id="rId1099" Type="http://schemas.openxmlformats.org/officeDocument/2006/relationships/hyperlink" Target="https://www.canada.ca/en/services/business/permits/federallyregulatedbusinessactivities/exportpermitsrestrictions.html" TargetMode="External"/><Relationship Id="rId1527" Type="http://schemas.openxmlformats.org/officeDocument/2006/relationships/hyperlink" Target="https://www.canada.ca/en/services/defence/caf/militaryhistory/military-history-heritage/royal-canadian-air-force-history/rcaf-historical-timeline.html" TargetMode="External"/><Relationship Id="rId1734" Type="http://schemas.openxmlformats.org/officeDocument/2006/relationships/hyperlink" Target="https://www.canada.ca/fr/services/culture/arts-media/livres-magazines-journaux.html" TargetMode="External"/><Relationship Id="rId1941" Type="http://schemas.openxmlformats.org/officeDocument/2006/relationships/hyperlink" Target="https://www.canada.ca/fr/services/transport/maritime/pollutionmarine/securite-navires-intervention-prevention-deversements-hydrocarbures.html" TargetMode="External"/><Relationship Id="rId26" Type="http://schemas.openxmlformats.org/officeDocument/2006/relationships/hyperlink" Target="https://www.canada.ca/en/health-canada/topics/holiday-safety.html" TargetMode="External"/><Relationship Id="rId231" Type="http://schemas.openxmlformats.org/officeDocument/2006/relationships/hyperlink" Target="https://www.canada.ca/en/public-health/services/diseases/tick-borne-encephalitis.html" TargetMode="External"/><Relationship Id="rId329" Type="http://schemas.openxmlformats.org/officeDocument/2006/relationships/hyperlink" Target="https://www.canada.ca/en/health-canada/services/injury-prevention.html" TargetMode="External"/><Relationship Id="rId536" Type="http://schemas.openxmlformats.org/officeDocument/2006/relationships/hyperlink" Target="https://www.canada.ca/fr/services/police/urgences/prevention.html" TargetMode="External"/><Relationship Id="rId1166" Type="http://schemas.openxmlformats.org/officeDocument/2006/relationships/hyperlink" Target="https://www.canada.ca/en/services/business/protecting.html" TargetMode="External"/><Relationship Id="rId1373" Type="http://schemas.openxmlformats.org/officeDocument/2006/relationships/hyperlink" Target="http://rcmp-grc.pension.gc.ca/accueil-home-eng.html" TargetMode="External"/><Relationship Id="rId175" Type="http://schemas.openxmlformats.org/officeDocument/2006/relationships/hyperlink" Target="https://www.canada.ca/fr/sante-canada/services/procedures-medicales.html" TargetMode="External"/><Relationship Id="rId743" Type="http://schemas.openxmlformats.org/officeDocument/2006/relationships/hyperlink" Target="https://www.canada.ca/fr/services/science/themesscientifiques/sciencessociales.html" TargetMode="External"/><Relationship Id="rId950" Type="http://schemas.openxmlformats.org/officeDocument/2006/relationships/hyperlink" Target="http://international.gc.ca/world-monde/world_issues-enjeux-mondiaux/gender_equality-egalite_sexes.aspx?lang=fra" TargetMode="External"/><Relationship Id="rId1026" Type="http://schemas.openxmlformats.org/officeDocument/2006/relationships/hyperlink" Target="https://www.canada.ca/en/services/benefits/disability.html" TargetMode="External"/><Relationship Id="rId1580" Type="http://schemas.openxmlformats.org/officeDocument/2006/relationships/hyperlink" Target="https://www.canada.ca/fr/services/culture.html" TargetMode="External"/><Relationship Id="rId1678" Type="http://schemas.openxmlformats.org/officeDocument/2006/relationships/hyperlink" Target="https://www.canada.ca/fr/services/culture/histoire-patrimoine/genealogie-histoire-familiale.html" TargetMode="External"/><Relationship Id="rId1801" Type="http://schemas.openxmlformats.org/officeDocument/2006/relationships/hyperlink" Target="https://www.canada.ca/en/services/environment/fishing-hunting/aboriginal-fishing.html" TargetMode="External"/><Relationship Id="rId1885" Type="http://schemas.openxmlformats.org/officeDocument/2006/relationships/hyperlink" Target="http://international.gc.ca/world-monde/index.aspx?lang=eng&amp;_ga=1.103545159.695566951.1475588711" TargetMode="External"/><Relationship Id="rId382" Type="http://schemas.openxmlformats.org/officeDocument/2006/relationships/hyperlink" Target="https://www.canada.ca/fr/sante-canada/services/carrieres-soins-infirmiers/vie-communaute-eloignee-ou-isolee/temoignages-infirmieres-qui-vivent-communaute-eloignee-ou-isolee.html" TargetMode="External"/><Relationship Id="rId603" Type="http://schemas.openxmlformats.org/officeDocument/2006/relationships/hyperlink" Target="https://www.canada.ca/en/services/finance/savings.html" TargetMode="External"/><Relationship Id="rId687" Type="http://schemas.openxmlformats.org/officeDocument/2006/relationships/hyperlink" Target="https://www.canada.ca/en/services/science/sciencesubjects/nuclear-science.html" TargetMode="External"/><Relationship Id="rId810" Type="http://schemas.openxmlformats.org/officeDocument/2006/relationships/hyperlink" Target="https://voyage.gc.ca/voyager/enfant" TargetMode="External"/><Relationship Id="rId908" Type="http://schemas.openxmlformats.org/officeDocument/2006/relationships/hyperlink" Target="http://international.gc.ca/world-monde/international_relations-relations_internationales/stories-histoires.aspx?lang=eng" TargetMode="External"/><Relationship Id="rId1233" Type="http://schemas.openxmlformats.org/officeDocument/2006/relationships/hyperlink" Target="https://www.canada.ca/fr/services/entreprises/permis/secteursindustriereglementationfederale/reglementationtouchantservices.html" TargetMode="External"/><Relationship Id="rId1440" Type="http://schemas.openxmlformats.org/officeDocument/2006/relationships/hyperlink" Target="https://www.canada.ca/fr/services/defense/fac/histoiremilitaire/guerres-operations/seconde-guerre-mondiale.html" TargetMode="External"/><Relationship Id="rId1538" Type="http://schemas.openxmlformats.org/officeDocument/2006/relationships/hyperlink" Target="https://www.canada.ca/fr/services/defense/fac/histoiremilitaire/souvenir.html" TargetMode="External"/><Relationship Id="rId2063" Type="http://schemas.openxmlformats.org/officeDocument/2006/relationships/hyperlink" Target="http://www.cic.gc.ca/english/work/iec/index.asp" TargetMode="External"/><Relationship Id="rId242" Type="http://schemas.openxmlformats.org/officeDocument/2006/relationships/hyperlink" Target="https://www.canada.ca/fr/sante-publique/services/maladies/virus-zika.html" TargetMode="External"/><Relationship Id="rId894" Type="http://schemas.openxmlformats.org/officeDocument/2006/relationships/hyperlink" Target="https://www.canada.ca/fr/services/entreprises/commerce.html" TargetMode="External"/><Relationship Id="rId1177" Type="http://schemas.openxmlformats.org/officeDocument/2006/relationships/hyperlink" Target="https://www.canada.ca/fr/services/entreprises/engager/programmessubventionssalarialesautresprogrammesaide.html" TargetMode="External"/><Relationship Id="rId1300" Type="http://schemas.openxmlformats.org/officeDocument/2006/relationships/hyperlink" Target="https://www.canada.ca/en/services/business/start/support-financing/businesssupport/nunavut.html" TargetMode="External"/><Relationship Id="rId1745" Type="http://schemas.openxmlformats.org/officeDocument/2006/relationships/hyperlink" Target="https://www.canada.ca/en/services/culture/cultural-youth-programs/language-immersion.html" TargetMode="External"/><Relationship Id="rId1952" Type="http://schemas.openxmlformats.org/officeDocument/2006/relationships/hyperlink" Target="https://www.canada.ca/fr/services/transport/maritime/inspection-certification-batiments/programmes-conformite-volontaire-bateaux-commerciaux-recreatifs.html" TargetMode="External"/><Relationship Id="rId37" Type="http://schemas.openxmlformats.org/officeDocument/2006/relationships/hyperlink" Target="https://www.canada.ca/en/health-canada/services/medical-radiation.html" TargetMode="External"/><Relationship Id="rId102" Type="http://schemas.openxmlformats.org/officeDocument/2006/relationships/hyperlink" Target="https://www.canada.ca/fr/sante-canada/services/comprendre-etiquetage-aliments.html" TargetMode="External"/><Relationship Id="rId547" Type="http://schemas.openxmlformats.org/officeDocument/2006/relationships/hyperlink" Target="https://www.canada.ca/en/services/policing/corrections/facilities.html" TargetMode="External"/><Relationship Id="rId754" Type="http://schemas.openxmlformats.org/officeDocument/2006/relationships/hyperlink" Target="https://www.canada.ca/fr/services/entreprises/pi/outildaffaires.html" TargetMode="External"/><Relationship Id="rId961" Type="http://schemas.openxmlformats.org/officeDocument/2006/relationships/hyperlink" Target="https://www.canada.ca/en/services/policing/police/international-policing.html" TargetMode="External"/><Relationship Id="rId1384" Type="http://schemas.openxmlformats.org/officeDocument/2006/relationships/hyperlink" Target="https://www.canada.ca/fr/gouvernement/systeme/biens.html" TargetMode="External"/><Relationship Id="rId1591" Type="http://schemas.openxmlformats.org/officeDocument/2006/relationships/hyperlink" Target="https://www.canada.ca/fr/services/defense/fac/histoiremilitaire.html" TargetMode="External"/><Relationship Id="rId1605" Type="http://schemas.openxmlformats.org/officeDocument/2006/relationships/hyperlink" Target="https://www.canada.ca/en/services/culture/events-celebrations-commemorations/major-events-celebrations/canada-day.html" TargetMode="External"/><Relationship Id="rId1689" Type="http://schemas.openxmlformats.org/officeDocument/2006/relationships/hyperlink" Target="https://www.canada.ca/en/services/culture/history-heritage.html" TargetMode="External"/><Relationship Id="rId1812" Type="http://schemas.openxmlformats.org/officeDocument/2006/relationships/hyperlink" Target="https://www.canada.ca/fr/services/environnement/pratiques-agricoles/agroforesterie.html" TargetMode="External"/><Relationship Id="rId90" Type="http://schemas.openxmlformats.org/officeDocument/2006/relationships/hyperlink" Target="https://www.canada.ca/en/services/health/nutrition-programs.html" TargetMode="External"/><Relationship Id="rId186" Type="http://schemas.openxmlformats.org/officeDocument/2006/relationships/hyperlink" Target="https://www.canada.ca/en/public-health/services/diseases/autism-spectrum-disorder-asd.html" TargetMode="External"/><Relationship Id="rId393" Type="http://schemas.openxmlformats.org/officeDocument/2006/relationships/hyperlink" Target="https://www.canada.ca/en/health-canada/services/home-continuing-care.html" TargetMode="External"/><Relationship Id="rId407" Type="http://schemas.openxmlformats.org/officeDocument/2006/relationships/hyperlink" Target="https://www.canada.ca/fr/sante-canada/sujets/formation.html" TargetMode="External"/><Relationship Id="rId614" Type="http://schemas.openxmlformats.org/officeDocument/2006/relationships/hyperlink" Target="https://www.canada.ca/en/services/taxes/savings-and-pension-plans.html" TargetMode="External"/><Relationship Id="rId821" Type="http://schemas.openxmlformats.org/officeDocument/2006/relationships/hyperlink" Target="https://www.canada.ca/en/services/taxes/income-tax/corporation-income-tax.html" TargetMode="External"/><Relationship Id="rId1037" Type="http://schemas.openxmlformats.org/officeDocument/2006/relationships/hyperlink" Target="https://www.canada.ca/fr/services/prestations/etudes/premier.html" TargetMode="External"/><Relationship Id="rId1244" Type="http://schemas.openxmlformats.org/officeDocument/2006/relationships/hyperlink" Target="https://www.canada.ca/fr/services/science/innovation.html" TargetMode="External"/><Relationship Id="rId1451" Type="http://schemas.openxmlformats.org/officeDocument/2006/relationships/hyperlink" Target="https://www.canada.ca/fr/services/defense/fac/histoiremilitaire/guerres-operations/premiere-guerre-mondiale/ressources-pedagogiques.html" TargetMode="External"/><Relationship Id="rId1896" Type="http://schemas.openxmlformats.org/officeDocument/2006/relationships/hyperlink" Target="https://www.canada.ca/en/services/transport/air/operating-airports-aerodromes.html" TargetMode="External"/><Relationship Id="rId2074" Type="http://schemas.openxmlformats.org/officeDocument/2006/relationships/hyperlink" Target="http://www.cic.gc.ca/francais/information/protection/fraude/index.asp" TargetMode="External"/><Relationship Id="rId253" Type="http://schemas.openxmlformats.org/officeDocument/2006/relationships/hyperlink" Target="https://www.canada.ca/fr/sante-canada/services/allergies-alimentaires-et-intolerances-alimentaires.html" TargetMode="External"/><Relationship Id="rId460" Type="http://schemas.openxmlformats.org/officeDocument/2006/relationships/hyperlink" Target="https://www.canada.ca/fr/sante-canada/sujets/utilisation-pesticides.html" TargetMode="External"/><Relationship Id="rId698" Type="http://schemas.openxmlformats.org/officeDocument/2006/relationships/hyperlink" Target="https://www.canada.ca/en/services/science/institutes.html" TargetMode="External"/><Relationship Id="rId919" Type="http://schemas.openxmlformats.org/officeDocument/2006/relationships/hyperlink" Target="https://www.canada.ca/fr/services/defense/securiserfrontiere.html" TargetMode="External"/><Relationship Id="rId1090" Type="http://schemas.openxmlformats.org/officeDocument/2006/relationships/hyperlink" Target="https://www.canada.ca/en/services/business/permits/federallyregulatedbusinessactivities/importpermitsrestrictions/drug-health-product-imports-exports.html" TargetMode="External"/><Relationship Id="rId1104" Type="http://schemas.openxmlformats.org/officeDocument/2006/relationships/hyperlink" Target="https://www.canada.ca/en/services/taxes/payroll.html" TargetMode="External"/><Relationship Id="rId1311" Type="http://schemas.openxmlformats.org/officeDocument/2006/relationships/hyperlink" Target="https://www.canada.ca/fr/services/entreprises/lancer/soutien-financement-pour-entreprise/soutienentreprise/quebec.html" TargetMode="External"/><Relationship Id="rId1549" Type="http://schemas.openxmlformats.org/officeDocument/2006/relationships/hyperlink" Target="https://www.canada.ca/fr/services/defense/fac/histoiremilitaire/memoriaux-monuments-cimetieres/memoriaux-canada.html" TargetMode="External"/><Relationship Id="rId1756" Type="http://schemas.openxmlformats.org/officeDocument/2006/relationships/hyperlink" Target="https://www.canada.ca/en/services/environment/weather.html" TargetMode="External"/><Relationship Id="rId1963" Type="http://schemas.openxmlformats.org/officeDocument/2006/relationships/hyperlink" Target="https://www.canada.ca/en/services/transport/road/defects-recalls-vehicles-tires-child-car-seats.html" TargetMode="External"/><Relationship Id="rId48" Type="http://schemas.openxmlformats.org/officeDocument/2006/relationships/hyperlink" Target="https://www.canada.ca/fr/services/sante/biosecurite-et-biosurete.html" TargetMode="External"/><Relationship Id="rId113" Type="http://schemas.openxmlformats.org/officeDocument/2006/relationships/hyperlink" Target="https://www.canada.ca/en/health-canada/services/food-allergies-intolerances/food-intolerances.html" TargetMode="External"/><Relationship Id="rId320" Type="http://schemas.openxmlformats.org/officeDocument/2006/relationships/hyperlink" Target="https://www.canada.ca/fr/sante-canada/services/qualite-air.html" TargetMode="External"/><Relationship Id="rId558" Type="http://schemas.openxmlformats.org/officeDocument/2006/relationships/hyperlink" Target="https://www.canada.ca/en/parole-board/services/record-suspensions.html" TargetMode="External"/><Relationship Id="rId765" Type="http://schemas.openxmlformats.org/officeDocument/2006/relationships/hyperlink" Target="http://canada.pch.gc.ca/eng/1447170126859" TargetMode="External"/><Relationship Id="rId972" Type="http://schemas.openxmlformats.org/officeDocument/2006/relationships/hyperlink" Target="https://www.canada.ca/en/services/defence/jobs/index.html" TargetMode="External"/><Relationship Id="rId1188" Type="http://schemas.openxmlformats.org/officeDocument/2006/relationships/hyperlink" Target="https://www.canada.ca/fr/services/entreprises/commerce/innovation-internationale.html" TargetMode="External"/><Relationship Id="rId1395" Type="http://schemas.openxmlformats.org/officeDocument/2006/relationships/hyperlink" Target="https://www.canada.ca/fr/services/defense.html" TargetMode="External"/><Relationship Id="rId1409" Type="http://schemas.openxmlformats.org/officeDocument/2006/relationships/hyperlink" Target="https://www.canada.ca/fr/services/defense/fac/histoiremilitaire.html" TargetMode="External"/><Relationship Id="rId1616" Type="http://schemas.openxmlformats.org/officeDocument/2006/relationships/hyperlink" Target="https://www.canada.ca/fr/services/culture/evenements-celebrations-commemorations/commemorations.html" TargetMode="External"/><Relationship Id="rId1823" Type="http://schemas.openxmlformats.org/officeDocument/2006/relationships/hyperlink" Target="https://www.canada.ca/fr/services/environnement/chasse-peche/aquaculture.html" TargetMode="External"/><Relationship Id="rId2001" Type="http://schemas.openxmlformats.org/officeDocument/2006/relationships/hyperlink" Target="http://www.cic.gc.ca/english/study/index.asp" TargetMode="External"/><Relationship Id="rId197" Type="http://schemas.openxmlformats.org/officeDocument/2006/relationships/hyperlink" Target="https://www.canada.ca/fr/sante-publique/services/maladies/grippe-aviaire-h7n9.html" TargetMode="External"/><Relationship Id="rId418" Type="http://schemas.openxmlformats.org/officeDocument/2006/relationships/hyperlink" Target="https://www.canada.ca/en/health-canada/services/canadian-student-tobacco-alcohol-drugs-survey.html" TargetMode="External"/><Relationship Id="rId625" Type="http://schemas.openxmlformats.org/officeDocument/2006/relationships/hyperlink" Target="https://www.canada.ca/fr/agence-consommation-matiere-financiere/services/assurance.html" TargetMode="External"/><Relationship Id="rId832" Type="http://schemas.openxmlformats.org/officeDocument/2006/relationships/hyperlink" Target="https://www.canada.ca/fr/services/impots/impot-sur-le-revenu.html" TargetMode="External"/><Relationship Id="rId1048" Type="http://schemas.openxmlformats.org/officeDocument/2006/relationships/hyperlink" Target="https://www.canada.ca/en/services/benefits/education/undergraduate.html" TargetMode="External"/><Relationship Id="rId1255" Type="http://schemas.openxmlformats.org/officeDocument/2006/relationships/hyperlink" Target="https://www.canada.ca/fr/services/entreprises/pi/debutantenpi.html" TargetMode="External"/><Relationship Id="rId1462" Type="http://schemas.openxmlformats.org/officeDocument/2006/relationships/hyperlink" Target="https://www.canada.ca/en/services/defence/caf/militaryhistory/militarymuseums/museums.html" TargetMode="External"/><Relationship Id="rId2085" Type="http://schemas.openxmlformats.org/officeDocument/2006/relationships/hyperlink" Target="https://www.canada.ca/fr/gouvernement/fonctionpublique/avantagesmilitaires/sante-soutien.html" TargetMode="External"/><Relationship Id="rId264" Type="http://schemas.openxmlformats.org/officeDocument/2006/relationships/hyperlink" Target="https://www.canada.ca/en/public-health/topics/healthy-pregnancy.html" TargetMode="External"/><Relationship Id="rId471" Type="http://schemas.openxmlformats.org/officeDocument/2006/relationships/hyperlink" Target="https://www.canada.ca/fr/services/sante/rappels-et-avis-securite-concernant-aliments.html" TargetMode="External"/><Relationship Id="rId1115" Type="http://schemas.openxmlformats.org/officeDocument/2006/relationships/hyperlink" Target="https://www.canada.ca/en/services/culture/trade.html" TargetMode="External"/><Relationship Id="rId1322" Type="http://schemas.openxmlformats.org/officeDocument/2006/relationships/hyperlink" Target="https://www.canada.ca/fr/gouvernement/systeme.html" TargetMode="External"/><Relationship Id="rId1767" Type="http://schemas.openxmlformats.org/officeDocument/2006/relationships/hyperlink" Target="https://www.canada.ca/en/services/environment/energy/renewable-energy.html" TargetMode="External"/><Relationship Id="rId1974" Type="http://schemas.openxmlformats.org/officeDocument/2006/relationships/hyperlink" Target="http://www.cic.gc.ca/english/newcomers/before-move.asp" TargetMode="External"/><Relationship Id="rId59" Type="http://schemas.openxmlformats.org/officeDocument/2006/relationships/hyperlink" Target="https://www.canada.ca/fr/sante-publique/sujets/comment-identifier-abus.html" TargetMode="External"/><Relationship Id="rId124" Type="http://schemas.openxmlformats.org/officeDocument/2006/relationships/hyperlink" Target="https://www.canada.ca/fr/sante-canada/services/allergies-alimentaires-et-intolerances-alimentaires.html" TargetMode="External"/><Relationship Id="rId569" Type="http://schemas.openxmlformats.org/officeDocument/2006/relationships/hyperlink" Target="https://www.canada.ca/en/services/policing/victims/rolerights.html" TargetMode="External"/><Relationship Id="rId776" Type="http://schemas.openxmlformats.org/officeDocument/2006/relationships/hyperlink" Target="https://voyage.gc.ca/avion" TargetMode="External"/><Relationship Id="rId983" Type="http://schemas.openxmlformats.org/officeDocument/2006/relationships/hyperlink" Target="https://www.canada.ca/fr/emploi-developpement-social/services/aide-financiere-etudiants.html" TargetMode="External"/><Relationship Id="rId1199" Type="http://schemas.openxmlformats.org/officeDocument/2006/relationships/hyperlink" Target="https://www.canada.ca/fr/services/entreprises/permis/activitessocitesreglementationfederale/exigencesetiquetage.html" TargetMode="External"/><Relationship Id="rId1627" Type="http://schemas.openxmlformats.org/officeDocument/2006/relationships/hyperlink" Target="https://www.canada.ca/en/services/culture/canadian-identity-society/anthems-symbols/national-flag/halfmasting.html" TargetMode="External"/><Relationship Id="rId1834" Type="http://schemas.openxmlformats.org/officeDocument/2006/relationships/hyperlink" Target="https://www.canada.ca/en/services/environment/wildlife-plants-species/species-risk.html" TargetMode="External"/><Relationship Id="rId331" Type="http://schemas.openxmlformats.org/officeDocument/2006/relationships/hyperlink" Target="https://www.canada.ca/en/public-health/topics/improving-your-mental-health.html" TargetMode="External"/><Relationship Id="rId429" Type="http://schemas.openxmlformats.org/officeDocument/2006/relationships/hyperlink" Target="https://www.canada.ca/fr/sante-canada/services/carrieres-soins-infirmiers/etre-infirmiere-communaute-eloignee-ou-isolee/temoignages-infirmieres-leurs-experiences-travail.html" TargetMode="External"/><Relationship Id="rId636" Type="http://schemas.openxmlformats.org/officeDocument/2006/relationships/hyperlink" Target="https://www.canada.ca/fr/agence-consommation-matiere-financiere/services/cartes-credit.html" TargetMode="External"/><Relationship Id="rId1059" Type="http://schemas.openxmlformats.org/officeDocument/2006/relationships/hyperlink" Target="https://www.canada.ca/en/services/business/hire.html" TargetMode="External"/><Relationship Id="rId1266" Type="http://schemas.openxmlformats.org/officeDocument/2006/relationships/hyperlink" Target="https://www.canada.ca/fr/services/entreprises/maintenirfairecroitreameliorerentreprise.html" TargetMode="External"/><Relationship Id="rId1473" Type="http://schemas.openxmlformats.org/officeDocument/2006/relationships/hyperlink" Target="https://www.canada.ca/en/services/defence/caf/equipment.html" TargetMode="External"/><Relationship Id="rId2012" Type="http://schemas.openxmlformats.org/officeDocument/2006/relationships/hyperlink" Target="http://www.cic.gc.ca/francais/citoyennete/devenir.asp" TargetMode="External"/><Relationship Id="rId2096" Type="http://schemas.openxmlformats.org/officeDocument/2006/relationships/hyperlink" Target="https://www.canada.ca/en/government/publicservice/benefitsmilitary/defence-ethics.html" TargetMode="External"/><Relationship Id="rId843" Type="http://schemas.openxmlformats.org/officeDocument/2006/relationships/hyperlink" Target="https://www.canada.ca/fr/services/impots/numero-dentreprise.html" TargetMode="External"/><Relationship Id="rId1126" Type="http://schemas.openxmlformats.org/officeDocument/2006/relationships/hyperlink" Target="https://www.canada.ca/en/services/business/doing-business/how-to-sell.html" TargetMode="External"/><Relationship Id="rId1680" Type="http://schemas.openxmlformats.org/officeDocument/2006/relationships/hyperlink" Target="https://www.canada.ca/fr/services/culture/identite-canadienne-societe/monarchie-couronne.html" TargetMode="External"/><Relationship Id="rId1778" Type="http://schemas.openxmlformats.org/officeDocument/2006/relationships/hyperlink" Target="https://www.canada.ca/fr/services/environnement/meteo/qualiteair.html" TargetMode="External"/><Relationship Id="rId1901" Type="http://schemas.openxmlformats.org/officeDocument/2006/relationships/hyperlink" Target="https://www.canada.ca/fr/services/transport/aerien/exploitation-aeroports-aerodromes.html" TargetMode="External"/><Relationship Id="rId1985" Type="http://schemas.openxmlformats.org/officeDocument/2006/relationships/hyperlink" Target="http://www.cic.gc.ca/francais/visiter/supervisa.asp" TargetMode="External"/><Relationship Id="rId275" Type="http://schemas.openxmlformats.org/officeDocument/2006/relationships/hyperlink" Target="https://www.canada.ca/fr/sante-canada/services/toxicomanie/drogues-parle.html" TargetMode="External"/><Relationship Id="rId482" Type="http://schemas.openxmlformats.org/officeDocument/2006/relationships/hyperlink" Target="https://www.canada.ca/en/services/policing/police/crime-and-crime-prevention/human-trafficking-smuggling.html" TargetMode="External"/><Relationship Id="rId703" Type="http://schemas.openxmlformats.org/officeDocument/2006/relationships/hyperlink" Target="https://www.canada.ca/en/services/business/ip/businesstool.html" TargetMode="External"/><Relationship Id="rId910" Type="http://schemas.openxmlformats.org/officeDocument/2006/relationships/hyperlink" Target="http://international.gc.ca/world-monde/world_issues-enjeux-mondiaux/index.aspx?lang=eng" TargetMode="External"/><Relationship Id="rId1333" Type="http://schemas.openxmlformats.org/officeDocument/2006/relationships/hyperlink" Target="https://www.canada.ca/fr/gouvernement/systeme/nominations-par-le-gouvernement.html" TargetMode="External"/><Relationship Id="rId1540" Type="http://schemas.openxmlformats.org/officeDocument/2006/relationships/hyperlink" Target="https://www.canada.ca/en/services/defence/caf/militaryhistory/remembrance/remembrance-day.html" TargetMode="External"/><Relationship Id="rId1638" Type="http://schemas.openxmlformats.org/officeDocument/2006/relationships/hyperlink" Target="https://www.canada.ca/fr/services/culture/programmes-culturels-jeunes/parcs-lieux-historiques.html" TargetMode="External"/><Relationship Id="rId135" Type="http://schemas.openxmlformats.org/officeDocument/2006/relationships/hyperlink" Target="https://www.canada.ca/fr/sante-canada/sujets/emballage-et-distribution-aliments.html" TargetMode="External"/><Relationship Id="rId342" Type="http://schemas.openxmlformats.org/officeDocument/2006/relationships/hyperlink" Target="https://www.canada.ca/fr/sante-publique/sujets/maladie-mentale.html" TargetMode="External"/><Relationship Id="rId787" Type="http://schemas.openxmlformats.org/officeDocument/2006/relationships/hyperlink" Target="http://www.cic.gc.ca/francais/passeport/securite/index.asp" TargetMode="External"/><Relationship Id="rId994" Type="http://schemas.openxmlformats.org/officeDocument/2006/relationships/hyperlink" Target="https://www.canada.ca/en/employment-social-development/programs/health-safety.html" TargetMode="External"/><Relationship Id="rId1400" Type="http://schemas.openxmlformats.org/officeDocument/2006/relationships/hyperlink" Target="https://www.canada.ca/fr/services/defense/cybersecurite.html" TargetMode="External"/><Relationship Id="rId1845" Type="http://schemas.openxmlformats.org/officeDocument/2006/relationships/hyperlink" Target="https://www.canada.ca/fr/services/environnement/faune-flore-especes/especes-aquatiques.html" TargetMode="External"/><Relationship Id="rId2023" Type="http://schemas.openxmlformats.org/officeDocument/2006/relationships/hyperlink" Target="http://www.cic.gc.ca/francais/citoyennete/repudier.asp" TargetMode="External"/><Relationship Id="rId202" Type="http://schemas.openxmlformats.org/officeDocument/2006/relationships/hyperlink" Target="https://www.canada.ca/fr/sante-publique/services/maladies/maladie-virus-ebola.html" TargetMode="External"/><Relationship Id="rId647" Type="http://schemas.openxmlformats.org/officeDocument/2006/relationships/hyperlink" Target="https://www.canada.ca/fr/services/prestations/pensionspubliques.html" TargetMode="External"/><Relationship Id="rId854" Type="http://schemas.openxmlformats.org/officeDocument/2006/relationships/hyperlink" Target="https://www.canada.ca/fr/services/impots/impot-sur-le-revenu/impot-sur-le-revenu-des-particuliers/vos-obligations-fiscales/vous-quittez-le-canada-de-facon-temporaire.html" TargetMode="External"/><Relationship Id="rId1277" Type="http://schemas.openxmlformats.org/officeDocument/2006/relationships/hyperlink" Target="https://www.canada.ca/fr/services/entreprises/maintenirfairecroitreameliorerentreprise/ameliorerempreinteecologiqueentreprise.html" TargetMode="External"/><Relationship Id="rId1484" Type="http://schemas.openxmlformats.org/officeDocument/2006/relationships/hyperlink" Target="http://www.forces.ca/fr/home" TargetMode="External"/><Relationship Id="rId1691" Type="http://schemas.openxmlformats.org/officeDocument/2006/relationships/hyperlink" Target="https://www.canada.ca/en/services/culture/canadian-identity-society/creation-canada.html" TargetMode="External"/><Relationship Id="rId1705" Type="http://schemas.openxmlformats.org/officeDocument/2006/relationships/hyperlink" Target="https://www.canada.ca/en/services/culture/history-heritage/museology-conservation/preservation-conservation/tools-resources.html" TargetMode="External"/><Relationship Id="rId1912" Type="http://schemas.openxmlformats.org/officeDocument/2006/relationships/hyperlink" Target="https://www.canada.ca/fr/services/transport/routier/normes-securite-vehicules-pneus-sieges-auto-enfants.html" TargetMode="External"/><Relationship Id="rId286" Type="http://schemas.openxmlformats.org/officeDocument/2006/relationships/hyperlink" Target="https://www.canada.ca/fr/sante-canada/services/tabagisme-et-tabac/effets-tabagisme.html" TargetMode="External"/><Relationship Id="rId493" Type="http://schemas.openxmlformats.org/officeDocument/2006/relationships/hyperlink" Target="https://www.canada.ca/fr/services/police/servicespolice/crime-prevention-du-crime/crime-organise.html" TargetMode="External"/><Relationship Id="rId507" Type="http://schemas.openxmlformats.org/officeDocument/2006/relationships/hyperlink" Target="https://www.canada.ca/fr/services/police/servicespolice/parametres-economiques-police.html" TargetMode="External"/><Relationship Id="rId714" Type="http://schemas.openxmlformats.org/officeDocument/2006/relationships/hyperlink" Target="https://www.canada.ca/fr/services/science/financementrecherche/recherchescollaborationinternationale.html" TargetMode="External"/><Relationship Id="rId921" Type="http://schemas.openxmlformats.org/officeDocument/2006/relationships/hyperlink" Target="http://www.forces.gc.ca/en/operations/current.page" TargetMode="External"/><Relationship Id="rId1137" Type="http://schemas.openxmlformats.org/officeDocument/2006/relationships/hyperlink" Target="https://www.canada.ca/en/services/business/research/industrysectorintelligence/manufacturingindustries.html" TargetMode="External"/><Relationship Id="rId1344" Type="http://schemas.openxmlformats.org/officeDocument/2006/relationships/hyperlink" Target="https://www.canada.ca/en/government/system/othergovernments.html" TargetMode="External"/><Relationship Id="rId1551" Type="http://schemas.openxmlformats.org/officeDocument/2006/relationships/hyperlink" Target="https://www.canada.ca/en/services/defence/caf/militaryhistory/memorials-monuments-cemeteries/cemeteries.html" TargetMode="External"/><Relationship Id="rId1789" Type="http://schemas.openxmlformats.org/officeDocument/2006/relationships/hyperlink" Target="https://www.canada.ca/fr/services/environnement/ressources-naturelles/forets.html" TargetMode="External"/><Relationship Id="rId1996" Type="http://schemas.openxmlformats.org/officeDocument/2006/relationships/hyperlink" Target="http://www.cic.gc.ca/francais/travailler/demande-qui.asp" TargetMode="External"/><Relationship Id="rId50" Type="http://schemas.openxmlformats.org/officeDocument/2006/relationships/hyperlink" Target="https://www.canada.ca/fr/sante-canada/services/sujet-radiations.html" TargetMode="External"/><Relationship Id="rId146" Type="http://schemas.openxmlformats.org/officeDocument/2006/relationships/hyperlink" Target="https://www.canada.ca/en/health-canada/services/licences-authorizations-registrations-drug-health-products/drug-health-product-fees-submission-requirements.html" TargetMode="External"/><Relationship Id="rId353" Type="http://schemas.openxmlformats.org/officeDocument/2006/relationships/hyperlink" Target="https://www.canada.ca/fr/sante-publique/services/information-assurances-dentaires-pour-premieres-nations-et-inuits.html" TargetMode="External"/><Relationship Id="rId560" Type="http://schemas.openxmlformats.org/officeDocument/2006/relationships/hyperlink" Target="https://www.canada.ca/en/parole-board/services/clemency.html" TargetMode="External"/><Relationship Id="rId798" Type="http://schemas.openxmlformats.org/officeDocument/2006/relationships/hyperlink" Target="https://travel.gc.ca/travelling/children" TargetMode="External"/><Relationship Id="rId1190" Type="http://schemas.openxmlformats.org/officeDocument/2006/relationships/hyperlink" Target="https://www.canada.ca/fr/services/entreprises/commerce/investircanada.html" TargetMode="External"/><Relationship Id="rId1204" Type="http://schemas.openxmlformats.org/officeDocument/2006/relationships/hyperlink" Target="https://www.canada.ca/fr/services/entreprises/permis/activitessocitesreglementationfederale/permisimportationrestrictions/importation-exportation-medicaments-produits-sante.html" TargetMode="External"/><Relationship Id="rId1411" Type="http://schemas.openxmlformats.org/officeDocument/2006/relationships/hyperlink" Target="https://www.canada.ca/fr/services/defense/fac/histoiremilitaire/guerres-operations/afghanistan.html" TargetMode="External"/><Relationship Id="rId1649" Type="http://schemas.openxmlformats.org/officeDocument/2006/relationships/hyperlink" Target="https://www.canada.ca/en/services/culture/canadian-identity-society/indigenous-peoples-cultures.html" TargetMode="External"/><Relationship Id="rId1856" Type="http://schemas.openxmlformats.org/officeDocument/2006/relationships/hyperlink" Target="https://www.canada.ca/fr/services/environnement/faune-flore-especes/recherche-ecosystemes-eau.html" TargetMode="External"/><Relationship Id="rId2034" Type="http://schemas.openxmlformats.org/officeDocument/2006/relationships/hyperlink" Target="http://www.cic.gc.ca/english/hire/index.asp" TargetMode="External"/><Relationship Id="rId213" Type="http://schemas.openxmlformats.org/officeDocument/2006/relationships/hyperlink" Target="https://www.canada.ca/fr/sante-publique/services/maladies/grippe-influenza/surveillance-influenza.html" TargetMode="External"/><Relationship Id="rId420" Type="http://schemas.openxmlformats.org/officeDocument/2006/relationships/hyperlink" Target="https://www.canada.ca/fr/sante-canada/services/enquete-canadienne-tabac-alcool-et-drogues-eleves.html" TargetMode="External"/><Relationship Id="rId658" Type="http://schemas.openxmlformats.org/officeDocument/2006/relationships/hyperlink" Target="https://www.canada.ca/en/services/science.html" TargetMode="External"/><Relationship Id="rId865" Type="http://schemas.openxmlformats.org/officeDocument/2006/relationships/hyperlink" Target="https://travel.gc.ca/travelling" TargetMode="External"/><Relationship Id="rId1050" Type="http://schemas.openxmlformats.org/officeDocument/2006/relationships/hyperlink" Target="https://www.canada.ca/en/services/benefits/education.html" TargetMode="External"/><Relationship Id="rId1288" Type="http://schemas.openxmlformats.org/officeDocument/2006/relationships/hyperlink" Target="https://www.canada.ca/en/services/business/start/support-financing/businesssupport/britishcolumbia.html" TargetMode="External"/><Relationship Id="rId1495" Type="http://schemas.openxmlformats.org/officeDocument/2006/relationships/hyperlink" Target="https://www.canada.ca/en/services/defence/caf/showcasing/bands.html" TargetMode="External"/><Relationship Id="rId1509" Type="http://schemas.openxmlformats.org/officeDocument/2006/relationships/hyperlink" Target="http://www.forces.gc.ca/fr/communaute-fac-bases-ailes/index.page" TargetMode="External"/><Relationship Id="rId1716" Type="http://schemas.openxmlformats.org/officeDocument/2006/relationships/hyperlink" Target="https://www.canada.ca/fr/services/culture/histoire-patrimoine/biens-culturels-mobiliers.html" TargetMode="External"/><Relationship Id="rId1923" Type="http://schemas.openxmlformats.org/officeDocument/2006/relationships/hyperlink" Target="https://www.canada.ca/en/services/transport/marine/certification.html" TargetMode="External"/><Relationship Id="rId2101" Type="http://schemas.openxmlformats.org/officeDocument/2006/relationships/printerSettings" Target="../printerSettings/printerSettings1.bin"/><Relationship Id="rId297" Type="http://schemas.openxmlformats.org/officeDocument/2006/relationships/hyperlink" Target="https://www.canada.ca/en/health-canada/services/smoking-tobacco/smoking-tobacco-use-data.html" TargetMode="External"/><Relationship Id="rId518" Type="http://schemas.openxmlformats.org/officeDocument/2006/relationships/hyperlink" Target="https://www.canada.ca/fr/services/police/justice.html" TargetMode="External"/><Relationship Id="rId725" Type="http://schemas.openxmlformats.org/officeDocument/2006/relationships/hyperlink" Target="https://www.canada.ca/fr/services/science/themesscientifiques/sciencepechesaquaculture.html" TargetMode="External"/><Relationship Id="rId932" Type="http://schemas.openxmlformats.org/officeDocument/2006/relationships/hyperlink" Target="http://international.gc.ca/world-monde/world_issues-enjeux-mondiaux/crises_abroad-crises_etranger.aspx?lang=eng" TargetMode="External"/><Relationship Id="rId1148" Type="http://schemas.openxmlformats.org/officeDocument/2006/relationships/hyperlink" Target="https://www.canada.ca/en/services/business/ip/plantbreeders.html" TargetMode="External"/><Relationship Id="rId1355" Type="http://schemas.openxmlformats.org/officeDocument/2006/relationships/hyperlink" Target="https://www.canada.ca/fr/gouvernement/fonctionpublique/remuneration.html" TargetMode="External"/><Relationship Id="rId1562" Type="http://schemas.openxmlformats.org/officeDocument/2006/relationships/hyperlink" Target="https://www.canada.ca/en/services/defence/defence-equipment-purchases-upgrades/land-equipment-procurement.html" TargetMode="External"/><Relationship Id="rId157" Type="http://schemas.openxmlformats.org/officeDocument/2006/relationships/hyperlink" Target="https://www.canada.ca/fr/sante-canada/services/licences-autorisation-et-enregistrement-medicaments-et-produits-sante/formulaires-licence-autorisation-et-enregistrement-medicaments-et-produits-sante/autorisation-medicaments.html" TargetMode="External"/><Relationship Id="rId364" Type="http://schemas.openxmlformats.org/officeDocument/2006/relationships/hyperlink" Target="https://www.canada.ca/fr/sante-canada/sujets/nutrition-et-salubrite-aliments-chez-autochtones.html" TargetMode="External"/><Relationship Id="rId1008" Type="http://schemas.openxmlformats.org/officeDocument/2006/relationships/hyperlink" Target="https://www.canada.ca/en/services/jobs/training/initiatives.html" TargetMode="External"/><Relationship Id="rId1215" Type="http://schemas.openxmlformats.org/officeDocument/2006/relationships/hyperlink" Target="https://www.canada.ca/fr/services/entreprises/permis/activitessocitesreglementationfederale/permisexportationrestrictions/exportation-animaux-vivants-produits-animaux.html" TargetMode="External"/><Relationship Id="rId1422" Type="http://schemas.openxmlformats.org/officeDocument/2006/relationships/hyperlink" Target="https://www.canada.ca/en/services/defence/caf/militaryhistory/wars-operations/wwi.html" TargetMode="External"/><Relationship Id="rId1867" Type="http://schemas.openxmlformats.org/officeDocument/2006/relationships/hyperlink" Target="https://www.canada.ca/en/services/environment/conservation/assessments.html" TargetMode="External"/><Relationship Id="rId2045" Type="http://schemas.openxmlformats.org/officeDocument/2006/relationships/hyperlink" Target="http://www.cic.gc.ca/francais/immigrer/parrainer/index.asp" TargetMode="External"/><Relationship Id="rId61" Type="http://schemas.openxmlformats.org/officeDocument/2006/relationships/hyperlink" Target="https://www.canada.ca/en/public-health/topics/learn-about-violence-abuse.html" TargetMode="External"/><Relationship Id="rId571" Type="http://schemas.openxmlformats.org/officeDocument/2006/relationships/hyperlink" Target="https://www.canada.ca/en/services/policing/victims/courttrial.html" TargetMode="External"/><Relationship Id="rId669" Type="http://schemas.openxmlformats.org/officeDocument/2006/relationships/hyperlink" Target="https://www.canada.ca/en/services/science/sciencesubjects/agriculturalscience.html" TargetMode="External"/><Relationship Id="rId876" Type="http://schemas.openxmlformats.org/officeDocument/2006/relationships/hyperlink" Target="http://international.gc.ca/world-monde/funding-financement/index.aspx?lang=fra" TargetMode="External"/><Relationship Id="rId1299" Type="http://schemas.openxmlformats.org/officeDocument/2006/relationships/hyperlink" Target="https://www.canada.ca/en/services/business/start/support-financing/businesssupport/northwestterritories.html" TargetMode="External"/><Relationship Id="rId1727" Type="http://schemas.openxmlformats.org/officeDocument/2006/relationships/hyperlink" Target="https://www.canada.ca/en/services/culture/events-celebrations-commemorations/major-events-celebrations/games-francophonie.html" TargetMode="External"/><Relationship Id="rId1934" Type="http://schemas.openxmlformats.org/officeDocument/2006/relationships/hyperlink" Target="https://www.canada.ca/fr/services/transport/maritime.html" TargetMode="External"/><Relationship Id="rId19" Type="http://schemas.openxmlformats.org/officeDocument/2006/relationships/hyperlink" Target="https://www.canada.ca/fr/services/prestations/clientele/forces.html" TargetMode="External"/><Relationship Id="rId224" Type="http://schemas.openxmlformats.org/officeDocument/2006/relationships/hyperlink" Target="https://www.canada.ca/en/public-health/services/diseases/middle-east-respiratory-syndrome-mers.html" TargetMode="External"/><Relationship Id="rId431" Type="http://schemas.openxmlformats.org/officeDocument/2006/relationships/hyperlink" Target="https://www.canada.ca/en/health-canada/topics/consumer-products.html" TargetMode="External"/><Relationship Id="rId529" Type="http://schemas.openxmlformats.org/officeDocument/2006/relationships/hyperlink" Target="https://www.canada.ca/en/services/policing/emergencies/response.html" TargetMode="External"/><Relationship Id="rId736" Type="http://schemas.openxmlformats.org/officeDocument/2006/relationships/hyperlink" Target="https://www.canada.ca/fr/services/environnement/faune/especes.html" TargetMode="External"/><Relationship Id="rId1061" Type="http://schemas.openxmlformats.org/officeDocument/2006/relationships/hyperlink" Target="https://www.canada.ca/en/services/business/hire/payrollandbenefits.html" TargetMode="External"/><Relationship Id="rId1159" Type="http://schemas.openxmlformats.org/officeDocument/2006/relationships/hyperlink" Target="https://www.canada.ca/en/services/business/permits/federallyregulatedbusinessactivities/advertisingcompetitionrules.html" TargetMode="External"/><Relationship Id="rId1366" Type="http://schemas.openxmlformats.org/officeDocument/2006/relationships/hyperlink" Target="https://www.canada.ca/fr/gouvernement/fonctionpublique/sain.html" TargetMode="External"/><Relationship Id="rId168" Type="http://schemas.openxmlformats.org/officeDocument/2006/relationships/hyperlink" Target="https://www.canada.ca/fr/sante-canada/services/licences-autorisation-et-enregistrement-medicaments-et-produits-sante/formulaires-licence-autorisation-et-enregistrement-medicaments-et-produits-sante/obtenir-licence-pour-produits-sante-naturels.html" TargetMode="External"/><Relationship Id="rId943" Type="http://schemas.openxmlformats.org/officeDocument/2006/relationships/hyperlink" Target="http://international.gc.ca/world-monde/world_issues-enjeux-mondiaux/fragile_states-etats_fragiles.aspx?lang=eng" TargetMode="External"/><Relationship Id="rId1019" Type="http://schemas.openxmlformats.org/officeDocument/2006/relationships/hyperlink" Target="https://www.canada.ca/fr/services/finance/gerer.html" TargetMode="External"/><Relationship Id="rId1573" Type="http://schemas.openxmlformats.org/officeDocument/2006/relationships/hyperlink" Target="https://www.canada.ca/fr/services/defense/fac/histoiremilitaire/histoire-patrimoine-militaires/rapports-historiques-ouvrages-publications/histoires-militaire-lignees-officielles.html" TargetMode="External"/><Relationship Id="rId1780" Type="http://schemas.openxmlformats.org/officeDocument/2006/relationships/hyperlink" Target="https://www.canada.ca/fr/services/environnement/energie.html" TargetMode="External"/><Relationship Id="rId1878" Type="http://schemas.openxmlformats.org/officeDocument/2006/relationships/hyperlink" Target="https://www.canada.ca/fr/services/environnement/conservation/application-des-lois.html" TargetMode="External"/><Relationship Id="rId72" Type="http://schemas.openxmlformats.org/officeDocument/2006/relationships/hyperlink" Target="https://www.canada.ca/fr/sante-publique/services/intimidation.html" TargetMode="External"/><Relationship Id="rId375" Type="http://schemas.openxmlformats.org/officeDocument/2006/relationships/hyperlink" Target="https://www.canada.ca/fr/sante-canada/sujets/services-soins-sante.html" TargetMode="External"/><Relationship Id="rId582" Type="http://schemas.openxmlformats.org/officeDocument/2006/relationships/hyperlink" Target="https://www.canada.ca/fr/services/police/victimes/federalliberationconditionnelle.html" TargetMode="External"/><Relationship Id="rId803" Type="http://schemas.openxmlformats.org/officeDocument/2006/relationships/hyperlink" Target="http://www.cic.gc.ca/francais/passeport/voyagesofficiels/enfant/index.asp" TargetMode="External"/><Relationship Id="rId1226" Type="http://schemas.openxmlformats.org/officeDocument/2006/relationships/hyperlink" Target="https://www.canada.ca/fr/services/entreprises/permis/secteursindustriereglementationfederale/reglementationnucleairepetrolegazmines.html" TargetMode="External"/><Relationship Id="rId1433" Type="http://schemas.openxmlformats.org/officeDocument/2006/relationships/hyperlink" Target="https://www.canada.ca/en/services/defence/caf/militaryhistory/wars-operations/seven-years.html" TargetMode="External"/><Relationship Id="rId1640" Type="http://schemas.openxmlformats.org/officeDocument/2006/relationships/hyperlink" Target="https://www.canada.ca/fr/services/culture/attraits-culturels/attraits-capitale-canada.html" TargetMode="External"/><Relationship Id="rId1738" Type="http://schemas.openxmlformats.org/officeDocument/2006/relationships/hyperlink" Target="https://www.canada.ca/fr/services/culture/arts-media/radiodiffusion.html" TargetMode="External"/><Relationship Id="rId2056" Type="http://schemas.openxmlformats.org/officeDocument/2006/relationships/hyperlink" Target="http://www.cic.gc.ca/francais/application-loi/index.asp" TargetMode="External"/><Relationship Id="rId3" Type="http://schemas.openxmlformats.org/officeDocument/2006/relationships/hyperlink" Target="https://www.canada.ca/en/financial-consumer-agency/services/retirement-planning.html" TargetMode="External"/><Relationship Id="rId235" Type="http://schemas.openxmlformats.org/officeDocument/2006/relationships/hyperlink" Target="https://www.canada.ca/en/public-health/services/diseases/zika-virus.html" TargetMode="External"/><Relationship Id="rId442" Type="http://schemas.openxmlformats.org/officeDocument/2006/relationships/hyperlink" Target="https://www.canada.ca/fr/sante-canada/sujets/renseignements-securite-produits.html" TargetMode="External"/><Relationship Id="rId887" Type="http://schemas.openxmlformats.org/officeDocument/2006/relationships/hyperlink" Target="http://international.gc.ca/world-monde/aid-aide/governance-gouvernance.aspx?lang=fra" TargetMode="External"/><Relationship Id="rId1072" Type="http://schemas.openxmlformats.org/officeDocument/2006/relationships/hyperlink" Target="https://www.canada.ca/en/services/taxes/excise-taxes-duties-and-levies/customs-tariff.html" TargetMode="External"/><Relationship Id="rId1500" Type="http://schemas.openxmlformats.org/officeDocument/2006/relationships/hyperlink" Target="https://www.canada.ca/fr/services/defense/fac/envedette/garde-ceremonie.html" TargetMode="External"/><Relationship Id="rId1945" Type="http://schemas.openxmlformats.org/officeDocument/2006/relationships/hyperlink" Target="https://www.canada.ca/en/services/transport/marine/vessel-inspection-certification/mandatory-inspection-certification-commercial-vessels.html" TargetMode="External"/><Relationship Id="rId302" Type="http://schemas.openxmlformats.org/officeDocument/2006/relationships/hyperlink" Target="https://www.canada.ca/fr/sante-canada/services/tabagisme-et-tabac/produits-tabac-et-leur-etiquetage/produits-tabac.html" TargetMode="External"/><Relationship Id="rId747" Type="http://schemas.openxmlformats.org/officeDocument/2006/relationships/hyperlink" Target="https://www.canada.ca/fr/services/sante/science-recherche-et-donnees.html" TargetMode="External"/><Relationship Id="rId954" Type="http://schemas.openxmlformats.org/officeDocument/2006/relationships/hyperlink" Target="http://international.gc.ca/world-monde/world_issues-enjeux-mondiaux/crime-crimes.aspx?lang=eng" TargetMode="External"/><Relationship Id="rId1377" Type="http://schemas.openxmlformats.org/officeDocument/2006/relationships/hyperlink" Target="http://www.tpsgc-pwgsc.gc.ca/remuneration-compensation/paye-centre-pay/ges-man-con-eng.html" TargetMode="External"/><Relationship Id="rId1584" Type="http://schemas.openxmlformats.org/officeDocument/2006/relationships/hyperlink" Target="http://international.gc.ca/world-monde/world_issues-enjeux-mondiaux/human_rights-droits_de_la_personne.aspx?lang=fra" TargetMode="External"/><Relationship Id="rId1791" Type="http://schemas.openxmlformats.org/officeDocument/2006/relationships/hyperlink" Target="https://www.canada.ca/fr/services/environnement/ressources-naturelles/exploitation-miniere.html" TargetMode="External"/><Relationship Id="rId1805" Type="http://schemas.openxmlformats.org/officeDocument/2006/relationships/hyperlink" Target="https://www.canada.ca/en/services/environment/fishing-hunting/recreational-fishing.html" TargetMode="External"/><Relationship Id="rId83" Type="http://schemas.openxmlformats.org/officeDocument/2006/relationships/hyperlink" Target="https://www.canada.ca/fr/sante-canada/services/guides-alimentaires-canada.html" TargetMode="External"/><Relationship Id="rId179" Type="http://schemas.openxmlformats.org/officeDocument/2006/relationships/hyperlink" Target="https://www.canada.ca/en/health-canada/services/drug-health-product-side-effects-recalls-complaints.html" TargetMode="External"/><Relationship Id="rId386" Type="http://schemas.openxmlformats.org/officeDocument/2006/relationships/hyperlink" Target="https://www.canada.ca/en/health-canada/services/non-insured-health-benefits-first-nations-inuit/benefits-services-under-non-insured-health-benefits-program.html" TargetMode="External"/><Relationship Id="rId593" Type="http://schemas.openxmlformats.org/officeDocument/2006/relationships/hyperlink" Target="https://www.canada.ca/en/financial-consumer-agency/services/estate-planning.html" TargetMode="External"/><Relationship Id="rId607" Type="http://schemas.openxmlformats.org/officeDocument/2006/relationships/hyperlink" Target="https://www.canada.ca/en/services/finance/educationfunding.html" TargetMode="External"/><Relationship Id="rId814" Type="http://schemas.openxmlformats.org/officeDocument/2006/relationships/hyperlink" Target="https://travel.gc.ca/travelling/travel-counsellors" TargetMode="External"/><Relationship Id="rId1237" Type="http://schemas.openxmlformats.org/officeDocument/2006/relationships/hyperlink" Target="https://www.canada.ca/fr/services/entreprises/permis/modificationsreglementaires.html" TargetMode="External"/><Relationship Id="rId1444" Type="http://schemas.openxmlformats.org/officeDocument/2006/relationships/hyperlink" Target="https://www.canada.ca/fr/services/defense/fac/histoiremilitaire/guerres-operations/seconde-guerre-mondiale/monuments-commemoratifs.html" TargetMode="External"/><Relationship Id="rId1651" Type="http://schemas.openxmlformats.org/officeDocument/2006/relationships/hyperlink" Target="https://www.canada.ca/en/services/culture/history-heritage/indigenous-history.html" TargetMode="External"/><Relationship Id="rId1889" Type="http://schemas.openxmlformats.org/officeDocument/2006/relationships/hyperlink" Target="https://www.canada.ca/fr/services/transport/aerien.html" TargetMode="External"/><Relationship Id="rId2067" Type="http://schemas.openxmlformats.org/officeDocument/2006/relationships/hyperlink" Target="http://www.cic.gc.ca/francais/nouveaux/travailler/index.asp" TargetMode="External"/><Relationship Id="rId246" Type="http://schemas.openxmlformats.org/officeDocument/2006/relationships/hyperlink" Target="https://www.canada.ca/en/public-health/topics/immunization-vaccines.html" TargetMode="External"/><Relationship Id="rId453" Type="http://schemas.openxmlformats.org/officeDocument/2006/relationships/hyperlink" Target="https://www.canada.ca/en/health-canada/services/pest-control-tips.html" TargetMode="External"/><Relationship Id="rId660" Type="http://schemas.openxmlformats.org/officeDocument/2006/relationships/hyperlink" Target="https://www.canada.ca/en/services/science/researchfunding/aerospacespacedefencesecurity.html" TargetMode="External"/><Relationship Id="rId898" Type="http://schemas.openxmlformats.org/officeDocument/2006/relationships/hyperlink" Target="https://www.canada.ca/en/services/business/trade/investcanada.html" TargetMode="External"/><Relationship Id="rId1083" Type="http://schemas.openxmlformats.org/officeDocument/2006/relationships/hyperlink" Target="https://www.canada.ca/en/services/business/permits/federallyregulatedbusinessactivities.html" TargetMode="External"/><Relationship Id="rId1290" Type="http://schemas.openxmlformats.org/officeDocument/2006/relationships/hyperlink" Target="https://www.canada.ca/en/services/business/start/support-financing/businesssupport/saskatchewan.html" TargetMode="External"/><Relationship Id="rId1304" Type="http://schemas.openxmlformats.org/officeDocument/2006/relationships/hyperlink" Target="https://www.canada.ca/fr/services/entreprises/lancer/soutien-financement-pour-entreprise.html" TargetMode="External"/><Relationship Id="rId1511" Type="http://schemas.openxmlformats.org/officeDocument/2006/relationships/hyperlink" Target="https://www.canada.ca/en/services/defence/caf/militaryhistory/military-history-heritage.html" TargetMode="External"/><Relationship Id="rId1749" Type="http://schemas.openxmlformats.org/officeDocument/2006/relationships/hyperlink" Target="https://www.canada.ca/en/services/culture/cultural-trade-investment.html" TargetMode="External"/><Relationship Id="rId1956" Type="http://schemas.openxmlformats.org/officeDocument/2006/relationships/hyperlink" Target="https://www.canada.ca/fr/services/transport/maritime/conception-construction-entretien-batiments/conformite-exigences-conception-construction-equipement.html" TargetMode="External"/><Relationship Id="rId106" Type="http://schemas.openxmlformats.org/officeDocument/2006/relationships/hyperlink" Target="https://www.canada.ca/en/health-canada/topics/food-poisoning-other-risks.html" TargetMode="External"/><Relationship Id="rId313" Type="http://schemas.openxmlformats.org/officeDocument/2006/relationships/hyperlink" Target="https://www.canada.ca/fr/sante-canada/sujets/sante-et-environnement.html" TargetMode="External"/><Relationship Id="rId758" Type="http://schemas.openxmlformats.org/officeDocument/2006/relationships/hyperlink" Target="https://www.canada.ca/fr/services/science/repertoirescientifiques.html" TargetMode="External"/><Relationship Id="rId965" Type="http://schemas.openxmlformats.org/officeDocument/2006/relationships/hyperlink" Target="https://www.canada.ca/fr/services/emplois.html" TargetMode="External"/><Relationship Id="rId1150" Type="http://schemas.openxmlformats.org/officeDocument/2006/relationships/hyperlink" Target="https://www.canada.ca/en/services/business/ip/agents.html" TargetMode="External"/><Relationship Id="rId1388" Type="http://schemas.openxmlformats.org/officeDocument/2006/relationships/hyperlink" Target="https://www.canada.ca/en/services/defence/nationalsecurity.html" TargetMode="External"/><Relationship Id="rId1595" Type="http://schemas.openxmlformats.org/officeDocument/2006/relationships/hyperlink" Target="https://www.canada.ca/fr/services/entreprises/pi/droitdauteur.html" TargetMode="External"/><Relationship Id="rId1609" Type="http://schemas.openxmlformats.org/officeDocument/2006/relationships/hyperlink" Target="https://www.canada.ca/en/services/culture/canadian-identity-society/monarchy-crown/royal-tours.html" TargetMode="External"/><Relationship Id="rId1816" Type="http://schemas.openxmlformats.org/officeDocument/2006/relationships/hyperlink" Target="https://www.canada.ca/fr/services/environnement/chasse-peche/peche-autochtone.html" TargetMode="External"/><Relationship Id="rId10" Type="http://schemas.openxmlformats.org/officeDocument/2006/relationships/hyperlink" Target="https://www.canada.ca/en/services/benefits/audience/canadiansabroad.html" TargetMode="External"/><Relationship Id="rId94" Type="http://schemas.openxmlformats.org/officeDocument/2006/relationships/hyperlink" Target="https://www.canada.ca/fr/sante-canada/services/nutriments.html" TargetMode="External"/><Relationship Id="rId397" Type="http://schemas.openxmlformats.org/officeDocument/2006/relationships/hyperlink" Target="https://www.canada.ca/en/health-canada/services/quality-care/patient-safety.html" TargetMode="External"/><Relationship Id="rId520" Type="http://schemas.openxmlformats.org/officeDocument/2006/relationships/hyperlink" Target="https://www.canada.ca/fr/services/police/justice/extradition.html" TargetMode="External"/><Relationship Id="rId618" Type="http://schemas.openxmlformats.org/officeDocument/2006/relationships/hyperlink" Target="https://www.canada.ca/en/services/taxes.html" TargetMode="External"/><Relationship Id="rId825" Type="http://schemas.openxmlformats.org/officeDocument/2006/relationships/hyperlink" Target="https://www.canada.ca/en/services/taxes/gsthst/gsthst-returns.html" TargetMode="External"/><Relationship Id="rId1248" Type="http://schemas.openxmlformats.org/officeDocument/2006/relationships/hyperlink" Target="https://www.canada.ca/fr/services/entreprises/recherche/repertoiresentreprisescanadiennes.html" TargetMode="External"/><Relationship Id="rId1455" Type="http://schemas.openxmlformats.org/officeDocument/2006/relationships/hyperlink" Target="https://www.canada.ca/fr/services/defense/fac/histoiremilitaire/guerres-operations/afrique-du-sud/monuments-honneurs.html" TargetMode="External"/><Relationship Id="rId1662" Type="http://schemas.openxmlformats.org/officeDocument/2006/relationships/hyperlink" Target="https://www.canada.ca/fr/services/culture/identite-canadienne-societe/hymnes-symboles.html" TargetMode="External"/><Relationship Id="rId2078" Type="http://schemas.openxmlformats.org/officeDocument/2006/relationships/hyperlink" Target="https://www.canada.ca/en/services/environment/wildlife-plants-species/species-risk/about.html" TargetMode="External"/><Relationship Id="rId257" Type="http://schemas.openxmlformats.org/officeDocument/2006/relationships/hyperlink" Target="https://www.canada.ca/fr/sante-publique/services/vaccinations-pour-enfants.html" TargetMode="External"/><Relationship Id="rId464" Type="http://schemas.openxmlformats.org/officeDocument/2006/relationships/hyperlink" Target="https://www.canada.ca/fr/sante-canada/sujets/securite-produits-chimiques.html" TargetMode="External"/><Relationship Id="rId1010" Type="http://schemas.openxmlformats.org/officeDocument/2006/relationships/hyperlink" Target="https://www.canada.ca/fr/services/prestations/ae.html" TargetMode="External"/><Relationship Id="rId1094" Type="http://schemas.openxmlformats.org/officeDocument/2006/relationships/hyperlink" Target="https://www.canada.ca/en/services/business/permits/federallyregulatedbusinessactivities/importpermitsrestrictions/live-animal-product-imports.html" TargetMode="External"/><Relationship Id="rId1108" Type="http://schemas.openxmlformats.org/officeDocument/2006/relationships/hyperlink" Target="https://www.canada.ca/en/services/business/permits/federallyregulatedindustrysectors/agriculturefoodforestryfishingregulation.html" TargetMode="External"/><Relationship Id="rId1315" Type="http://schemas.openxmlformats.org/officeDocument/2006/relationships/hyperlink" Target="https://www.canada.ca/fr/services/entreprises/lancer/soutien-financement-pour-entreprise/soutienentreprise/terreneuvelabrador.html" TargetMode="External"/><Relationship Id="rId1967" Type="http://schemas.openxmlformats.org/officeDocument/2006/relationships/hyperlink" Target="https://www.canada.ca/fr/services/transport/aerien/certification-delivrance-licences-exploitants-aeriens.html" TargetMode="External"/><Relationship Id="rId117" Type="http://schemas.openxmlformats.org/officeDocument/2006/relationships/hyperlink" Target="https://www.canada.ca/fr/services/sante/rappels-aliments-risques-et-eclosions-maladie-origine-alimentaire.html" TargetMode="External"/><Relationship Id="rId671" Type="http://schemas.openxmlformats.org/officeDocument/2006/relationships/hyperlink" Target="https://www.canada.ca/en/services/environment/agricultural-practices/agriculture-water.html" TargetMode="External"/><Relationship Id="rId769" Type="http://schemas.openxmlformats.org/officeDocument/2006/relationships/hyperlink" Target="http://www.cic.gc.ca/english/passport/apply/new/index.asp" TargetMode="External"/><Relationship Id="rId976" Type="http://schemas.openxmlformats.org/officeDocument/2006/relationships/hyperlink" Target="https://www.canada.ca/en/services/defence/nationalsecurity/screening.html" TargetMode="External"/><Relationship Id="rId1399" Type="http://schemas.openxmlformats.org/officeDocument/2006/relationships/hyperlink" Target="https://www.canada.ca/fr/services/defense/securitenationale/verification.html" TargetMode="External"/><Relationship Id="rId324" Type="http://schemas.openxmlformats.org/officeDocument/2006/relationships/hyperlink" Target="https://www.canada.ca/fr/sante-publique/services/etre-actif.html" TargetMode="External"/><Relationship Id="rId531" Type="http://schemas.openxmlformats.org/officeDocument/2006/relationships/hyperlink" Target="https://www.canada.ca/en/services/policing/emergencies/recovery.html" TargetMode="External"/><Relationship Id="rId629" Type="http://schemas.openxmlformats.org/officeDocument/2006/relationships/hyperlink" Target="https://www.canada.ca/fr/agence-consommation-matiere-financiere/services/dossier-pointage-credit.html" TargetMode="External"/><Relationship Id="rId1161" Type="http://schemas.openxmlformats.org/officeDocument/2006/relationships/hyperlink" Target="https://www.canada.ca/en/services/business/start/businessplanning.html" TargetMode="External"/><Relationship Id="rId1259" Type="http://schemas.openxmlformats.org/officeDocument/2006/relationships/hyperlink" Target="https://www.canada.ca/fr/services/entreprises/pi/droitdauteur.html" TargetMode="External"/><Relationship Id="rId1466" Type="http://schemas.openxmlformats.org/officeDocument/2006/relationships/hyperlink" Target="https://www.canada.ca/fr/services/defense/fac/histoiremilitaire/museesmilitaires/musees.html" TargetMode="External"/><Relationship Id="rId2005" Type="http://schemas.openxmlformats.org/officeDocument/2006/relationships/hyperlink" Target="http://www.cic.gc.ca/francais/etudier/etudier.asp" TargetMode="External"/><Relationship Id="rId836" Type="http://schemas.openxmlformats.org/officeDocument/2006/relationships/hyperlink" Target="https://www.canada.ca/fr/services/impots/impot-sur-le-revenu/impot-sur-le-revenu-des-societe.html" TargetMode="External"/><Relationship Id="rId1021" Type="http://schemas.openxmlformats.org/officeDocument/2006/relationships/hyperlink" Target="https://www.canada.ca/fr/services/police/victimes/servicesfinancement.html" TargetMode="External"/><Relationship Id="rId1119" Type="http://schemas.openxmlformats.org/officeDocument/2006/relationships/hyperlink" Target="https://www.canada.ca/en/services/business/permits/federallyregulatedindustrysectors/servicesregulation.html" TargetMode="External"/><Relationship Id="rId1673" Type="http://schemas.openxmlformats.org/officeDocument/2006/relationships/hyperlink" Target="https://www.canada.ca/en/services/culture/canadian-identity-society/women-girls/activities-achievements.html" TargetMode="External"/><Relationship Id="rId1880" Type="http://schemas.openxmlformats.org/officeDocument/2006/relationships/hyperlink" Target="https://www.canada.ca/en/services/environment/pollution-waste-management/contaminated-sites.html" TargetMode="External"/><Relationship Id="rId1978" Type="http://schemas.openxmlformats.org/officeDocument/2006/relationships/hyperlink" Target="http://www.cic.gc.ca/francais/nouveaux/travailler/index.asp" TargetMode="External"/><Relationship Id="rId903" Type="http://schemas.openxmlformats.org/officeDocument/2006/relationships/hyperlink" Target="https://www.canada.ca/fr/services/entreprises/commerce/negociations.html" TargetMode="External"/><Relationship Id="rId1326" Type="http://schemas.openxmlformats.org/officeDocument/2006/relationships/hyperlink" Target="http://canada.pch.gc.ca/fra/1447172072670/1447172115365" TargetMode="External"/><Relationship Id="rId1533" Type="http://schemas.openxmlformats.org/officeDocument/2006/relationships/hyperlink" Target="https://www.canada.ca/en/services/defence/caf/militaryhistory/military-history-heritage/timelines-military-history.html" TargetMode="External"/><Relationship Id="rId1740" Type="http://schemas.openxmlformats.org/officeDocument/2006/relationships/hyperlink" Target="https://www.canada.ca/fr/services/culture/programmes-culturels-jeunes.html" TargetMode="External"/><Relationship Id="rId32" Type="http://schemas.openxmlformats.org/officeDocument/2006/relationships/hyperlink" Target="https://www.canada.ca/en/health-canada/services/about-radiation.html" TargetMode="External"/><Relationship Id="rId1600" Type="http://schemas.openxmlformats.org/officeDocument/2006/relationships/hyperlink" Target="http://www.noslangues-ourlanguages.gc.ca/index-eng.php" TargetMode="External"/><Relationship Id="rId1838" Type="http://schemas.openxmlformats.org/officeDocument/2006/relationships/hyperlink" Target="https://www.canada.ca/fr/services/environnement/faune-flore-especes/especes-peril.html" TargetMode="External"/><Relationship Id="rId181" Type="http://schemas.openxmlformats.org/officeDocument/2006/relationships/hyperlink" Target="https://www.canada.ca/fr/sante-canada/services/produits-sante-naturels.html" TargetMode="External"/><Relationship Id="rId1905" Type="http://schemas.openxmlformats.org/officeDocument/2006/relationships/hyperlink" Target="https://www.canada.ca/en/services/transport/road/importing-vehicle.html" TargetMode="External"/><Relationship Id="rId279" Type="http://schemas.openxmlformats.org/officeDocument/2006/relationships/hyperlink" Target="https://www.canada.ca/fr/sante-publique/services/naissances-multiples.html" TargetMode="External"/><Relationship Id="rId486" Type="http://schemas.openxmlformats.org/officeDocument/2006/relationships/hyperlink" Target="https://www.canada.ca/en/services/policing/police/police-investigation.html" TargetMode="External"/><Relationship Id="rId693" Type="http://schemas.openxmlformats.org/officeDocument/2006/relationships/hyperlink" Target="https://www.canada.ca/en/services/science/sciencesubjects/sciencespecieslivingthings.html" TargetMode="External"/><Relationship Id="rId139" Type="http://schemas.openxmlformats.org/officeDocument/2006/relationships/hyperlink" Target="https://www.canada.ca/en/health-canada/services/nutrition-science-research/food-security.html" TargetMode="External"/><Relationship Id="rId346" Type="http://schemas.openxmlformats.org/officeDocument/2006/relationships/hyperlink" Target="https://www.canada.ca/en/public-health/services/taking-care-your-teeth-mouth.html" TargetMode="External"/><Relationship Id="rId553" Type="http://schemas.openxmlformats.org/officeDocument/2006/relationships/hyperlink" Target="https://www.canada.ca/fr/services/police/correctionnels/visiter.html" TargetMode="External"/><Relationship Id="rId760" Type="http://schemas.openxmlformats.org/officeDocument/2006/relationships/hyperlink" Target="https://travel.gc.ca/?_ga=1.229517788.1588285834.1486574322" TargetMode="External"/><Relationship Id="rId998" Type="http://schemas.openxmlformats.org/officeDocument/2006/relationships/hyperlink" Target="https://www.canada.ca/en/services/business/start.html" TargetMode="External"/><Relationship Id="rId1183" Type="http://schemas.openxmlformats.org/officeDocument/2006/relationships/hyperlink" Target="https://www.canada.ca/fr/services/entreprises/permis/activitessocitesreglementationfederale/permisexportationrestrictions.html" TargetMode="External"/><Relationship Id="rId1390" Type="http://schemas.openxmlformats.org/officeDocument/2006/relationships/hyperlink" Target="https://www.canada.ca/en/services/defence/nationalsecurity/criticalinfrastructure.html" TargetMode="External"/><Relationship Id="rId2027" Type="http://schemas.openxmlformats.org/officeDocument/2006/relationships/hyperlink" Target="http://www.cic.gc.ca/francais/nouveaux/vivre/index.asp" TargetMode="External"/><Relationship Id="rId206" Type="http://schemas.openxmlformats.org/officeDocument/2006/relationships/hyperlink" Target="https://www.canada.ca/en/public-health/services/diseases/hepatitis-c.html" TargetMode="External"/><Relationship Id="rId413" Type="http://schemas.openxmlformats.org/officeDocument/2006/relationships/hyperlink" Target="https://www.canada.ca/fr/sante-canada/programmes/changements-proposes-aux-etiquettes-aliments.html" TargetMode="External"/><Relationship Id="rId858" Type="http://schemas.openxmlformats.org/officeDocument/2006/relationships/hyperlink" Target="http://international.gc.ca/world-monde/funding-financement/funding_tools-outils_de_financement.aspx?lang=eng" TargetMode="External"/><Relationship Id="rId1043" Type="http://schemas.openxmlformats.org/officeDocument/2006/relationships/hyperlink" Target="https://www.canada.ca/en/services/benefits/education/scholarships.html" TargetMode="External"/><Relationship Id="rId1488" Type="http://schemas.openxmlformats.org/officeDocument/2006/relationships/hyperlink" Target="https://www.canada.ca/en/services/defence/securingborder/tradesafety.html" TargetMode="External"/><Relationship Id="rId1695" Type="http://schemas.openxmlformats.org/officeDocument/2006/relationships/hyperlink" Target="https://www.canada.ca/en/services/culture/history-heritage/museology-conservation.html" TargetMode="External"/><Relationship Id="rId620" Type="http://schemas.openxmlformats.org/officeDocument/2006/relationships/hyperlink" Target="https://www.canada.ca/fr/services/finance.html" TargetMode="External"/><Relationship Id="rId718" Type="http://schemas.openxmlformats.org/officeDocument/2006/relationships/hyperlink" Target="https://www.canada.ca/fr/services/science/financementrecherche/prixpourrecherche.html" TargetMode="External"/><Relationship Id="rId925" Type="http://schemas.openxmlformats.org/officeDocument/2006/relationships/hyperlink" Target="http://international.gc.ca/world-monde/world_issues-enjeux-mondiaux/human_rights-droits_de_la_personne.aspx?lang=eng" TargetMode="External"/><Relationship Id="rId1250" Type="http://schemas.openxmlformats.org/officeDocument/2006/relationships/hyperlink" Target="https://www.canada.ca/fr/services/entreprises/recherche/renseignementssecteurindustrie.html" TargetMode="External"/><Relationship Id="rId1348" Type="http://schemas.openxmlformats.org/officeDocument/2006/relationships/hyperlink" Target="https://www.canada.ca/fr/gouvernement/systeme/finances.html" TargetMode="External"/><Relationship Id="rId1555" Type="http://schemas.openxmlformats.org/officeDocument/2006/relationships/hyperlink" Target="https://www.canada.ca/en/services/defence/caf/militaryhistory/military-history-heritage/women-and-war.html" TargetMode="External"/><Relationship Id="rId1762" Type="http://schemas.openxmlformats.org/officeDocument/2006/relationships/hyperlink" Target="https://www.canada.ca/en/services/policing/emergencies/hazards.html" TargetMode="External"/><Relationship Id="rId1110" Type="http://schemas.openxmlformats.org/officeDocument/2006/relationships/hyperlink" Target="https://www.canada.ca/en/services/environment/fishing/aquaculture/business.html" TargetMode="External"/><Relationship Id="rId1208" Type="http://schemas.openxmlformats.org/officeDocument/2006/relationships/hyperlink" Target="https://www.canada.ca/fr/services/entreprises/permis/activitessocitesreglementationfederale/permisimportationrestrictions/importation-animaux-vivants-produits.html" TargetMode="External"/><Relationship Id="rId1415" Type="http://schemas.openxmlformats.org/officeDocument/2006/relationships/hyperlink" Target="https://www.canada.ca/en/services/defence/caf/militaryhistory/wars-operations/korean-war/educational-resources.html" TargetMode="External"/><Relationship Id="rId54" Type="http://schemas.openxmlformats.org/officeDocument/2006/relationships/hyperlink" Target="https://www.canada.ca/fr/sante-canada/services/radiation-et-consommateurs.html" TargetMode="External"/><Relationship Id="rId1622" Type="http://schemas.openxmlformats.org/officeDocument/2006/relationships/hyperlink" Target="https://www.canada.ca/fr/services/culture/evenements-celebrations-commemorations/protocole.html" TargetMode="External"/><Relationship Id="rId1927" Type="http://schemas.openxmlformats.org/officeDocument/2006/relationships/hyperlink" Target="https://www.canada.ca/en/services/transport/marine/marinepollution/vessel-safety-spill-prevention-response.html" TargetMode="External"/><Relationship Id="rId2091" Type="http://schemas.openxmlformats.org/officeDocument/2006/relationships/hyperlink" Target="https://www.canada.ca/fr/gouvernement/fonctionpublique/avantagesmilitaires/services-juridiques.html" TargetMode="External"/><Relationship Id="rId270" Type="http://schemas.openxmlformats.org/officeDocument/2006/relationships/hyperlink" Target="https://www.canada.ca/en/health-canada/services/smoking-tobacco.html" TargetMode="External"/><Relationship Id="rId130" Type="http://schemas.openxmlformats.org/officeDocument/2006/relationships/hyperlink" Target="https://www.canada.ca/en/health-canada/topics/food-testing-inspection.html" TargetMode="External"/><Relationship Id="rId368" Type="http://schemas.openxmlformats.org/officeDocument/2006/relationships/hyperlink" Target="https://www.canada.ca/en/services/health/health-system-services.html" TargetMode="External"/><Relationship Id="rId575" Type="http://schemas.openxmlformats.org/officeDocument/2006/relationships/hyperlink" Target="https://www.canada.ca/en/services/policing/victims/servicesfunding.html" TargetMode="External"/><Relationship Id="rId782" Type="http://schemas.openxmlformats.org/officeDocument/2006/relationships/hyperlink" Target="http://canada.pch.gc.ca/fra/1447676841819/1447676934817" TargetMode="External"/><Relationship Id="rId2049" Type="http://schemas.openxmlformats.org/officeDocument/2006/relationships/hyperlink" Target="http://www.cic.gc.ca/francais/services-e/index.asp" TargetMode="External"/><Relationship Id="rId228" Type="http://schemas.openxmlformats.org/officeDocument/2006/relationships/hyperlink" Target="https://www.canada.ca/fr/sante-publique/services/maladies/syndrome-respiratoire-moyen-orient-srmo.html" TargetMode="External"/><Relationship Id="rId435" Type="http://schemas.openxmlformats.org/officeDocument/2006/relationships/hyperlink" Target="https://www.canada.ca/en/health-canada/services/household-products.html" TargetMode="External"/><Relationship Id="rId642" Type="http://schemas.openxmlformats.org/officeDocument/2006/relationships/hyperlink" Target="https://www.canada.ca/fr/services/finance/financementetudes/bourses.html" TargetMode="External"/><Relationship Id="rId1065" Type="http://schemas.openxmlformats.org/officeDocument/2006/relationships/hyperlink" Target="https://www.canada.ca/en/services/business/hire/departingemployees.html" TargetMode="External"/><Relationship Id="rId1272" Type="http://schemas.openxmlformats.org/officeDocument/2006/relationships/hyperlink" Target="https://www.canada.ca/fr/services/entreprises/faire-affaire.html" TargetMode="External"/><Relationship Id="rId502" Type="http://schemas.openxmlformats.org/officeDocument/2006/relationships/hyperlink" Target="https://www.canada.ca/en/services/policing/police/help-solve-crime.html" TargetMode="External"/><Relationship Id="rId947" Type="http://schemas.openxmlformats.org/officeDocument/2006/relationships/hyperlink" Target="http://international.gc.ca/world-monde/world_issues-enjeux-mondiaux/pandemics-pandemies.aspx?lang=eng" TargetMode="External"/><Relationship Id="rId1132" Type="http://schemas.openxmlformats.org/officeDocument/2006/relationships/hyperlink" Target="https://www.canada.ca/en/services/business/research.html" TargetMode="External"/><Relationship Id="rId1577" Type="http://schemas.openxmlformats.org/officeDocument/2006/relationships/hyperlink" Target="https://www.canada.ca/en/services/defence/caf/militaryhistory/military-history-heritage/historical-research/directorate-history-heritage.html" TargetMode="External"/><Relationship Id="rId1784" Type="http://schemas.openxmlformats.org/officeDocument/2006/relationships/hyperlink" Target="https://www.canada.ca/en/services/environment/natural-resources/forests.html" TargetMode="External"/><Relationship Id="rId1991" Type="http://schemas.openxmlformats.org/officeDocument/2006/relationships/hyperlink" Target="http://www.cic.gc.ca/english/study/work.asp" TargetMode="External"/><Relationship Id="rId76" Type="http://schemas.openxmlformats.org/officeDocument/2006/relationships/hyperlink" Target="https://www.canada.ca/en/services/health/food-nutrition.html" TargetMode="External"/><Relationship Id="rId807" Type="http://schemas.openxmlformats.org/officeDocument/2006/relationships/hyperlink" Target="https://voyage.gc.ca/retour" TargetMode="External"/><Relationship Id="rId1437" Type="http://schemas.openxmlformats.org/officeDocument/2006/relationships/hyperlink" Target="https://www.canada.ca/fr/services/defense/fac/histoiremilitaire/guerres-operations/guerre-coree.html" TargetMode="External"/><Relationship Id="rId1644" Type="http://schemas.openxmlformats.org/officeDocument/2006/relationships/hyperlink" Target="https://www.canada.ca/fr/services/culture/attraits-culturels/musees-galeries.html" TargetMode="External"/><Relationship Id="rId1851" Type="http://schemas.openxmlformats.org/officeDocument/2006/relationships/hyperlink" Target="https://www.canada.ca/en/services/environment/wildlife-plants-species/ecosystems-research-water.html" TargetMode="External"/><Relationship Id="rId1504" Type="http://schemas.openxmlformats.org/officeDocument/2006/relationships/hyperlink" Target="https://www.canada.ca/fr/services/defense/fac/grades-badges-drapeaux.html" TargetMode="External"/><Relationship Id="rId1711" Type="http://schemas.openxmlformats.org/officeDocument/2006/relationships/hyperlink" Target="https://www.canada.ca/en/services/culture/history-heritage/museology-conservation/promotion-media.html" TargetMode="External"/><Relationship Id="rId1949" Type="http://schemas.openxmlformats.org/officeDocument/2006/relationships/hyperlink" Target="https://www.canada.ca/fr/services/transport/maritime/urgencesmaritimes.html" TargetMode="External"/><Relationship Id="rId292" Type="http://schemas.openxmlformats.org/officeDocument/2006/relationships/hyperlink" Target="https://www.canada.ca/en/health-canada/services/smoking-tobacco/prevent-smoking.html" TargetMode="External"/><Relationship Id="rId1809" Type="http://schemas.openxmlformats.org/officeDocument/2006/relationships/hyperlink" Target="https://www.canada.ca/en/services/environment/fishing-hunting/aquaculture.html" TargetMode="External"/><Relationship Id="rId597" Type="http://schemas.openxmlformats.org/officeDocument/2006/relationships/hyperlink" Target="https://www.canada.ca/en/services/finance/debt.html" TargetMode="External"/><Relationship Id="rId152" Type="http://schemas.openxmlformats.org/officeDocument/2006/relationships/hyperlink" Target="https://www.canada.ca/en/health-canada/services/licences-authorizations-registrations-drug-health-products/licence-authorization-registration-forms-drug-health-products/medical-device-licensing.html" TargetMode="External"/><Relationship Id="rId457" Type="http://schemas.openxmlformats.org/officeDocument/2006/relationships/hyperlink" Target="https://www.canada.ca/en/health-canada/services/chemicals-product-safety.html" TargetMode="External"/><Relationship Id="rId1087" Type="http://schemas.openxmlformats.org/officeDocument/2006/relationships/hyperlink" Target="https://www.canada.ca/en/services/business/permits/federallyregulatedbusinessactivities/importpermitsrestrictions.html" TargetMode="External"/><Relationship Id="rId1294" Type="http://schemas.openxmlformats.org/officeDocument/2006/relationships/hyperlink" Target="https://www.canada.ca/en/services/business/start/support-financing/businesssupport/newbrunswick.html" TargetMode="External"/><Relationship Id="rId2040" Type="http://schemas.openxmlformats.org/officeDocument/2006/relationships/hyperlink" Target="http://www.cic.gc.ca/english/information/protection/fraud/index.asp" TargetMode="External"/><Relationship Id="rId664" Type="http://schemas.openxmlformats.org/officeDocument/2006/relationships/hyperlink" Target="http://international.gc.ca/world-monde/funding-financement/index.aspx?lang=eng" TargetMode="External"/><Relationship Id="rId871" Type="http://schemas.openxmlformats.org/officeDocument/2006/relationships/hyperlink" Target="http://international.gc.ca/world-monde/study_work_travel-etude_travail_voyage/scholarships-bourses.aspx?lang=fra" TargetMode="External"/><Relationship Id="rId969" Type="http://schemas.openxmlformats.org/officeDocument/2006/relationships/hyperlink" Target="https://www.canada.ca/fr/services/emplois/opportunites/gouvernement.html" TargetMode="External"/><Relationship Id="rId1599" Type="http://schemas.openxmlformats.org/officeDocument/2006/relationships/hyperlink" Target="http://www.noslangues-ourlanguages.gc.ca/index-fra.php" TargetMode="External"/><Relationship Id="rId317" Type="http://schemas.openxmlformats.org/officeDocument/2006/relationships/hyperlink" Target="https://www.canada.ca/en/health-canada/services/boating-water-safety.html" TargetMode="External"/><Relationship Id="rId524" Type="http://schemas.openxmlformats.org/officeDocument/2006/relationships/hyperlink" Target="https://www.canada.ca/en/services/policing/emergencies.html" TargetMode="External"/><Relationship Id="rId731" Type="http://schemas.openxmlformats.org/officeDocument/2006/relationships/hyperlink" Target="https://www.canada.ca/fr/services/science/themesscientifiques/scienceoceanslacseau/eaumilieuxhumides.html" TargetMode="External"/><Relationship Id="rId1154" Type="http://schemas.openxmlformats.org/officeDocument/2006/relationships/hyperlink" Target="https://www.canada.ca/en/services/business/bankruptcy.html" TargetMode="External"/><Relationship Id="rId1361" Type="http://schemas.openxmlformats.org/officeDocument/2006/relationships/hyperlink" Target="https://www.canada.ca/en/government/publicservice/learning.html" TargetMode="External"/><Relationship Id="rId1459" Type="http://schemas.openxmlformats.org/officeDocument/2006/relationships/hyperlink" Target="https://www.canada.ca/fr/services/defense/fac/histoiremilitaire/guerres-operations/nouvelle-france/dossiers-archives.html" TargetMode="External"/><Relationship Id="rId98" Type="http://schemas.openxmlformats.org/officeDocument/2006/relationships/hyperlink" Target="https://www.canada.ca/en/services/health/food-labels.html" TargetMode="External"/><Relationship Id="rId829" Type="http://schemas.openxmlformats.org/officeDocument/2006/relationships/hyperlink" Target="https://www.canada.ca/en/services/taxes/savings-and-pension-plans.html" TargetMode="External"/><Relationship Id="rId1014" Type="http://schemas.openxmlformats.org/officeDocument/2006/relationships/hyperlink" Target="https://www.canada.ca/en/public-health/services/diseases/ebola.html" TargetMode="External"/><Relationship Id="rId1221" Type="http://schemas.openxmlformats.org/officeDocument/2006/relationships/hyperlink" Target="https://www.canada.ca/fr/services/entreprises/permis/secteursindustriereglementationfederale.html" TargetMode="External"/><Relationship Id="rId1666" Type="http://schemas.openxmlformats.org/officeDocument/2006/relationships/hyperlink" Target="https://www.canada.ca/fr/services/culture/identite-canadienne-societe/hymnes-symboles/drapeau-national.html" TargetMode="External"/><Relationship Id="rId1873" Type="http://schemas.openxmlformats.org/officeDocument/2006/relationships/hyperlink" Target="https://www.canada.ca/fr/services/environnement/conservation.html" TargetMode="External"/><Relationship Id="rId1319" Type="http://schemas.openxmlformats.org/officeDocument/2006/relationships/hyperlink" Target="https://www.canada.ca/fr/services/entreprises/lancer/soutien-financement-pour-entreprise/soutienentreprise/nunavut.html" TargetMode="External"/><Relationship Id="rId1526" Type="http://schemas.openxmlformats.org/officeDocument/2006/relationships/hyperlink" Target="https://www.canada.ca/fr/services/defense/fac/histoiremilitaire/histoire-patrimoine-militaires/histoire-aviation-royale-canadienne.html" TargetMode="External"/><Relationship Id="rId1733" Type="http://schemas.openxmlformats.org/officeDocument/2006/relationships/hyperlink" Target="https://www.canada.ca/en/services/culture/arts-media/books-magazines-newspapers.html" TargetMode="External"/><Relationship Id="rId1940" Type="http://schemas.openxmlformats.org/officeDocument/2006/relationships/hyperlink" Target="https://www.canada.ca/fr/services/transport/maritime/pollutionmarine.html" TargetMode="External"/><Relationship Id="rId25" Type="http://schemas.openxmlformats.org/officeDocument/2006/relationships/hyperlink" Target="https://www.canada.ca/en/services/health/health-risks-safety.html" TargetMode="External"/><Relationship Id="rId1800" Type="http://schemas.openxmlformats.org/officeDocument/2006/relationships/hyperlink" Target="https://www.canada.ca/en/services/environment/fishing-hunting.html" TargetMode="External"/><Relationship Id="rId174" Type="http://schemas.openxmlformats.org/officeDocument/2006/relationships/hyperlink" Target="https://www.canada.ca/fr/sante-publique/services/resistance-aux-antibiotiques-antimicrobiens.html" TargetMode="External"/><Relationship Id="rId381" Type="http://schemas.openxmlformats.org/officeDocument/2006/relationships/hyperlink" Target="https://www.canada.ca/fr/sante-canada/services/carrieres-soins-infirmiers/vie-communaute-eloignee-ou-isolee.html" TargetMode="External"/><Relationship Id="rId2062" Type="http://schemas.openxmlformats.org/officeDocument/2006/relationships/hyperlink" Target="http://www.cic.gc.ca/francais/passeport/index.asp" TargetMode="External"/><Relationship Id="rId241" Type="http://schemas.openxmlformats.org/officeDocument/2006/relationships/hyperlink" Target="https://www.canada.ca/fr/sante-publique/services/maladies/virus-nil-occidental.html" TargetMode="External"/><Relationship Id="rId479" Type="http://schemas.openxmlformats.org/officeDocument/2006/relationships/hyperlink" Target="https://www.canada.ca/en/services/policing/police/crime-and-crime-prevention/cybercrime.html" TargetMode="External"/><Relationship Id="rId686" Type="http://schemas.openxmlformats.org/officeDocument/2006/relationships/hyperlink" Target="https://www.canada.ca/en/services/science/sciencesubjects/energyscience.html" TargetMode="External"/><Relationship Id="rId893" Type="http://schemas.openxmlformats.org/officeDocument/2006/relationships/hyperlink" Target="https://www.canada.ca/en/services/business/trade/export.html" TargetMode="External"/><Relationship Id="rId339" Type="http://schemas.openxmlformats.org/officeDocument/2006/relationships/hyperlink" Target="https://www.canada.ca/fr/sante-publique/sujets/sante-mentale-et-bien-etre.html" TargetMode="External"/><Relationship Id="rId546" Type="http://schemas.openxmlformats.org/officeDocument/2006/relationships/hyperlink" Target="https://www.canada.ca/en/services/policing/corrections/community.html" TargetMode="External"/><Relationship Id="rId753" Type="http://schemas.openxmlformats.org/officeDocument/2006/relationships/hyperlink" Target="https://www.canada.ca/fr/services/science/innovation/commercialisation.html" TargetMode="External"/><Relationship Id="rId1176" Type="http://schemas.openxmlformats.org/officeDocument/2006/relationships/hyperlink" Target="https://www.canada.ca/fr/services/impots/retenues-sur-la-paie.html" TargetMode="External"/><Relationship Id="rId1383" Type="http://schemas.openxmlformats.org/officeDocument/2006/relationships/hyperlink" Target="https://www.canada.ca/en/government/system/assets.html" TargetMode="External"/><Relationship Id="rId101" Type="http://schemas.openxmlformats.org/officeDocument/2006/relationships/hyperlink" Target="https://www.canada.ca/fr/services/sante/etiquetage-aliments.html" TargetMode="External"/><Relationship Id="rId406" Type="http://schemas.openxmlformats.org/officeDocument/2006/relationships/hyperlink" Target="https://www.canada.ca/fr/sante-canada/sujets/financement.html" TargetMode="External"/><Relationship Id="rId960" Type="http://schemas.openxmlformats.org/officeDocument/2006/relationships/hyperlink" Target="http://www.international.gc.ca/world-monde/development-developpement/health_women-sante_femmes/index.aspx?lang=fra" TargetMode="External"/><Relationship Id="rId1036" Type="http://schemas.openxmlformats.org/officeDocument/2006/relationships/hyperlink" Target="https://www.canada.ca/fr/services/prestations/etudes/superieur.html" TargetMode="External"/><Relationship Id="rId1243" Type="http://schemas.openxmlformats.org/officeDocument/2006/relationships/hyperlink" Target="https://www.canada.ca/fr/services/entreprises/faire-affaire/acheter-aupres-gouvernement.html" TargetMode="External"/><Relationship Id="rId1590" Type="http://schemas.openxmlformats.org/officeDocument/2006/relationships/hyperlink" Target="https://www.canada.ca/en/services/business/ip/copyright.html" TargetMode="External"/><Relationship Id="rId1688" Type="http://schemas.openxmlformats.org/officeDocument/2006/relationships/hyperlink" Target="https://www.canada.ca/fr/services/culture/sport.html" TargetMode="External"/><Relationship Id="rId1895" Type="http://schemas.openxmlformats.org/officeDocument/2006/relationships/hyperlink" Target="https://www.canada.ca/en/services/transport/air/medical-fitness-aviation.html" TargetMode="External"/><Relationship Id="rId613" Type="http://schemas.openxmlformats.org/officeDocument/2006/relationships/hyperlink" Target="https://www.canada.ca/en/services/benefits/publicpensions.html" TargetMode="External"/><Relationship Id="rId820" Type="http://schemas.openxmlformats.org/officeDocument/2006/relationships/hyperlink" Target="https://www.canada.ca/en/services/taxes/income-tax/business-or-professional-income.html" TargetMode="External"/><Relationship Id="rId918" Type="http://schemas.openxmlformats.org/officeDocument/2006/relationships/hyperlink" Target="https://www.canada.ca/en/services/defence/securingborder.html" TargetMode="External"/><Relationship Id="rId1450" Type="http://schemas.openxmlformats.org/officeDocument/2006/relationships/hyperlink" Target="https://www.canada.ca/fr/services/defense/fac/histoiremilitaire/guerres-operations/premiere-guerre-mondiale/dossiers-archives.html" TargetMode="External"/><Relationship Id="rId1548" Type="http://schemas.openxmlformats.org/officeDocument/2006/relationships/hyperlink" Target="https://www.canada.ca/en/services/defence/caf/militaryhistory/memorials-monuments-cemeteries/memorials-canada.html" TargetMode="External"/><Relationship Id="rId1755" Type="http://schemas.openxmlformats.org/officeDocument/2006/relationships/hyperlink" Target="https://www.canada.ca/en/services/environment.html" TargetMode="External"/><Relationship Id="rId1103" Type="http://schemas.openxmlformats.org/officeDocument/2006/relationships/hyperlink" Target="https://www.canada.ca/en/services/business/permits/federallyregulatedbusinessactivities/humanresourcesregulations.html" TargetMode="External"/><Relationship Id="rId1310" Type="http://schemas.openxmlformats.org/officeDocument/2006/relationships/hyperlink" Target="https://www.canada.ca/fr/services/entreprises/lancer/soutien-financement-pour-entreprise/soutienentreprise/ontario.html" TargetMode="External"/><Relationship Id="rId1408" Type="http://schemas.openxmlformats.org/officeDocument/2006/relationships/hyperlink" Target="https://www.canada.ca/en/services/defence/caf/militaryhistory/wars-operations/peace-support.html" TargetMode="External"/><Relationship Id="rId1962" Type="http://schemas.openxmlformats.org/officeDocument/2006/relationships/hyperlink" Target="https://www.canada.ca/fr/services/transport/maritime/securitepersonnes.html" TargetMode="External"/><Relationship Id="rId47" Type="http://schemas.openxmlformats.org/officeDocument/2006/relationships/hyperlink" Target="https://www.canada.ca/fr/emploi-developpement-social/programmes/sante-securite.html" TargetMode="External"/><Relationship Id="rId1615" Type="http://schemas.openxmlformats.org/officeDocument/2006/relationships/hyperlink" Target="https://www.canada.ca/en/services/culture/events-celebrations-commemorations/commemorations.html" TargetMode="External"/><Relationship Id="rId1822" Type="http://schemas.openxmlformats.org/officeDocument/2006/relationships/hyperlink" Target="https://www.canada.ca/fr/services/environnement/faune-flore-especes/oiseaux-migrateurs.html" TargetMode="External"/><Relationship Id="rId196" Type="http://schemas.openxmlformats.org/officeDocument/2006/relationships/hyperlink" Target="https://www.canada.ca/fr/sante-publique/services/maladies/influenza-aviaire-h5n1.html" TargetMode="External"/><Relationship Id="rId2084" Type="http://schemas.openxmlformats.org/officeDocument/2006/relationships/hyperlink" Target="https://www.canada.ca/en/government/publicservice/benefitsmilitary/health-support.html" TargetMode="External"/><Relationship Id="rId263" Type="http://schemas.openxmlformats.org/officeDocument/2006/relationships/hyperlink" Target="https://www.canada.ca/en/health-canada/services/substance-abuse/talking-about-drugs.html" TargetMode="External"/><Relationship Id="rId470" Type="http://schemas.openxmlformats.org/officeDocument/2006/relationships/hyperlink" Target="https://www.canada.ca/en/services/health/food-recalls-alerts.html" TargetMode="External"/><Relationship Id="rId123" Type="http://schemas.openxmlformats.org/officeDocument/2006/relationships/hyperlink" Target="https://www.canada.ca/fr/services/sante/intoxications-alimentaires-et-enquetes.html" TargetMode="External"/><Relationship Id="rId330" Type="http://schemas.openxmlformats.org/officeDocument/2006/relationships/hyperlink" Target="https://www.canada.ca/en/public-health/topics/mental-health-wellness.html" TargetMode="External"/><Relationship Id="rId568" Type="http://schemas.openxmlformats.org/officeDocument/2006/relationships/hyperlink" Target="https://www.canada.ca/en/services/policing/victims.html" TargetMode="External"/><Relationship Id="rId775" Type="http://schemas.openxmlformats.org/officeDocument/2006/relationships/hyperlink" Target="https://voyage.gc.ca/" TargetMode="External"/><Relationship Id="rId982" Type="http://schemas.openxmlformats.org/officeDocument/2006/relationships/hyperlink" Target="https://www.canada.ca/en/employment-social-development/services/student-financial-aid.html" TargetMode="External"/><Relationship Id="rId1198" Type="http://schemas.openxmlformats.org/officeDocument/2006/relationships/hyperlink" Target="https://www.canada.ca/fr/services/entreprises/permis/activitessocitesreglementationfederale/reglespubliciteconcurrence.html" TargetMode="External"/><Relationship Id="rId2011" Type="http://schemas.openxmlformats.org/officeDocument/2006/relationships/hyperlink" Target="http://www.cic.gc.ca/francais/citoyennete/index.asp" TargetMode="External"/><Relationship Id="rId428" Type="http://schemas.openxmlformats.org/officeDocument/2006/relationships/hyperlink" Target="https://www.canada.ca/en/health-canada/services/nursing-careers/working-as-nurse-remote-or-isolated-community/first-hand-working-experiences-nurses.html" TargetMode="External"/><Relationship Id="rId635" Type="http://schemas.openxmlformats.org/officeDocument/2006/relationships/hyperlink" Target="https://www.canada.ca/fr/agence-consommation-matiere-financiere/services/prets.html" TargetMode="External"/><Relationship Id="rId842" Type="http://schemas.openxmlformats.org/officeDocument/2006/relationships/hyperlink" Target="https://www.canada.ca/fr/services/impots/retenues-sur-la-paie/comptes-de-retenues-sur-la-paie.html" TargetMode="External"/><Relationship Id="rId1058" Type="http://schemas.openxmlformats.org/officeDocument/2006/relationships/hyperlink" Target="https://www.canada.ca/en/services/business/taxes.html" TargetMode="External"/><Relationship Id="rId1265" Type="http://schemas.openxmlformats.org/officeDocument/2006/relationships/hyperlink" Target="https://www.canada.ca/fr/services/science/innovation/commercialisation.html" TargetMode="External"/><Relationship Id="rId1472" Type="http://schemas.openxmlformats.org/officeDocument/2006/relationships/hyperlink" Target="https://www.canada.ca/fr/services/defense/fac/cadets.html" TargetMode="External"/><Relationship Id="rId702" Type="http://schemas.openxmlformats.org/officeDocument/2006/relationships/hyperlink" Target="https://www.canada.ca/en/services/science/innovation/commercialization.html" TargetMode="External"/><Relationship Id="rId1125" Type="http://schemas.openxmlformats.org/officeDocument/2006/relationships/hyperlink" Target="https://www.canada.ca/en/services/business/doing-business.html" TargetMode="External"/><Relationship Id="rId1332" Type="http://schemas.openxmlformats.org/officeDocument/2006/relationships/hyperlink" Target="https://www.canada.ca/en/government/system/government-appointments.html" TargetMode="External"/><Relationship Id="rId1777" Type="http://schemas.openxmlformats.org/officeDocument/2006/relationships/hyperlink" Target="https://www.canada.ca/fr/services/police/urgences/catastrophes.html" TargetMode="External"/><Relationship Id="rId1984" Type="http://schemas.openxmlformats.org/officeDocument/2006/relationships/hyperlink" Target="http://www.cic.gc.ca/francais/visiter/index.asp" TargetMode="External"/><Relationship Id="rId69" Type="http://schemas.openxmlformats.org/officeDocument/2006/relationships/hyperlink" Target="https://www.canada.ca/fr/sante-publique/sujets/renseignez-vous-violence-et-abus.html" TargetMode="External"/><Relationship Id="rId1637" Type="http://schemas.openxmlformats.org/officeDocument/2006/relationships/hyperlink" Target="https://www.canada.ca/en/services/culture/cultural-youth-programs/parks-historic-sites.html" TargetMode="External"/><Relationship Id="rId1844" Type="http://schemas.openxmlformats.org/officeDocument/2006/relationships/hyperlink" Target="https://www.canada.ca/fr/services/environnement/faune-flore-especes/especes-envahissantes.html" TargetMode="External"/><Relationship Id="rId1704" Type="http://schemas.openxmlformats.org/officeDocument/2006/relationships/hyperlink" Target="https://www.canada.ca/fr/services/culture/histoire-patrimoine/museologie-conservation/preservation-conservation/services-professionnels.html" TargetMode="External"/><Relationship Id="rId285" Type="http://schemas.openxmlformats.org/officeDocument/2006/relationships/hyperlink" Target="https://www.canada.ca/fr/sante-canada/services/tabagisme-et-tabac/cesser-fumer/conseils-pour-aider-quelqu-cesser-fumer.html" TargetMode="External"/><Relationship Id="rId1911" Type="http://schemas.openxmlformats.org/officeDocument/2006/relationships/hyperlink" Target="https://www.canada.ca/fr/services/transport/routier/securite-sieges-auto-enfants.html" TargetMode="External"/><Relationship Id="rId492" Type="http://schemas.openxmlformats.org/officeDocument/2006/relationships/hyperlink" Target="https://www.canada.ca/fr/services/police/servicespolice/crime-prevention-du-crime/cybercrime.html" TargetMode="External"/><Relationship Id="rId797" Type="http://schemas.openxmlformats.org/officeDocument/2006/relationships/hyperlink" Target="https://travel.gc.ca/travelling" TargetMode="External"/><Relationship Id="rId145" Type="http://schemas.openxmlformats.org/officeDocument/2006/relationships/hyperlink" Target="https://www.canada.ca/en/health-canada/services/licences-authorizations-registrations-drug-health-products.html" TargetMode="External"/><Relationship Id="rId352" Type="http://schemas.openxmlformats.org/officeDocument/2006/relationships/hyperlink" Target="https://www.canada.ca/fr/sante-publique/services/maladies-buccodentaires.html" TargetMode="External"/><Relationship Id="rId1287" Type="http://schemas.openxmlformats.org/officeDocument/2006/relationships/hyperlink" Target="https://www.canada.ca/en/services/business/start/support-financing/businesssupport.html" TargetMode="External"/><Relationship Id="rId2033" Type="http://schemas.openxmlformats.org/officeDocument/2006/relationships/hyperlink" Target="http://www.cic.gc.ca/english/immigrate/adoption/index.asp" TargetMode="External"/><Relationship Id="rId212" Type="http://schemas.openxmlformats.org/officeDocument/2006/relationships/hyperlink" Target="https://www.canada.ca/fr/sante-publique/services/maladies/grippe-influenza.html" TargetMode="External"/><Relationship Id="rId657" Type="http://schemas.openxmlformats.org/officeDocument/2006/relationships/hyperlink" Target="https://www.canada.ca/fr/services/entreprises/permis/secteursindustriereglementationfederale/regleservicesfinanciers.html" TargetMode="External"/><Relationship Id="rId864" Type="http://schemas.openxmlformats.org/officeDocument/2006/relationships/hyperlink" Target="http://www.cic.gc.ca/english/visit/" TargetMode="External"/><Relationship Id="rId1494" Type="http://schemas.openxmlformats.org/officeDocument/2006/relationships/hyperlink" Target="https://www.canada.ca/en/services/defence/caf/showcasing/skyhawks.html" TargetMode="External"/><Relationship Id="rId1799" Type="http://schemas.openxmlformats.org/officeDocument/2006/relationships/hyperlink" Target="https://www.canada.ca/en/services/environment/agricultural-practices/agriculture-water.html" TargetMode="External"/><Relationship Id="rId2100" Type="http://schemas.openxmlformats.org/officeDocument/2006/relationships/hyperlink" Target="https://www.canada.ca/fr/secretariat-conseil-tresor/sujets/travail-sain/prevention-resolution-harcelement.html" TargetMode="External"/><Relationship Id="rId517" Type="http://schemas.openxmlformats.org/officeDocument/2006/relationships/hyperlink" Target="https://www.canada.ca/en/services/policing/justice/legalization-regulation-marijuana.html" TargetMode="External"/><Relationship Id="rId724" Type="http://schemas.openxmlformats.org/officeDocument/2006/relationships/hyperlink" Target="https://www.canada.ca/fr/services/environnement/pratiques-agricoles/sol.html" TargetMode="External"/><Relationship Id="rId931" Type="http://schemas.openxmlformats.org/officeDocument/2006/relationships/hyperlink" Target="http://international.gc.ca/world-monde/world_issues-enjeux-mondiaux/conflict_crises_disasters-conflits_crises_catastrophes.aspx?lang=fra" TargetMode="External"/><Relationship Id="rId1147" Type="http://schemas.openxmlformats.org/officeDocument/2006/relationships/hyperlink" Target="https://www.canada.ca/en/services/business/ip/ict.html" TargetMode="External"/><Relationship Id="rId1354" Type="http://schemas.openxmlformats.org/officeDocument/2006/relationships/hyperlink" Target="https://www.canada.ca/en/government/publicservice/pay.html" TargetMode="External"/><Relationship Id="rId1561" Type="http://schemas.openxmlformats.org/officeDocument/2006/relationships/hyperlink" Target="https://www.canada.ca/en/services/defence/defence-equipment-purchases-upgrades/sea-equipment.html" TargetMode="External"/><Relationship Id="rId60" Type="http://schemas.openxmlformats.org/officeDocument/2006/relationships/hyperlink" Target="https://www.canada.ca/en/public-health/topics/prevent-violence-abuse.html" TargetMode="External"/><Relationship Id="rId1007" Type="http://schemas.openxmlformats.org/officeDocument/2006/relationships/hyperlink" Target="https://www.canada.ca/fr/services/emplois/opportunites/gouvernement.html" TargetMode="External"/><Relationship Id="rId1214" Type="http://schemas.openxmlformats.org/officeDocument/2006/relationships/hyperlink" Target="https://www.canada.ca/fr/services/entreprises/permis/activitessocitesreglementationfederale/permisexportationrestrictions/exportation-produits-alimentaires-agricoles.html" TargetMode="External"/><Relationship Id="rId1421" Type="http://schemas.openxmlformats.org/officeDocument/2006/relationships/hyperlink" Target="https://www.canada.ca/en/services/defence/caf/militaryhistory/wars-operations/wwii/archival-records.html" TargetMode="External"/><Relationship Id="rId1659" Type="http://schemas.openxmlformats.org/officeDocument/2006/relationships/hyperlink" Target="https://www.canada.ca/en/services/culture/canadian-identity-society/languages.html" TargetMode="External"/><Relationship Id="rId1866" Type="http://schemas.openxmlformats.org/officeDocument/2006/relationships/hyperlink" Target="https://www.canada.ca/en/services/environment/conservation/oceans.html" TargetMode="External"/><Relationship Id="rId1519" Type="http://schemas.openxmlformats.org/officeDocument/2006/relationships/hyperlink" Target="https://www.canada.ca/en/services/defence/caf/militaryhistory/military-history-heritage/royal-canadian-navy-history/naval-flags-uniforms.html" TargetMode="External"/><Relationship Id="rId1726" Type="http://schemas.openxmlformats.org/officeDocument/2006/relationships/hyperlink" Target="https://www.canada.ca/fr/services/culture/arts-media/arts-scene-visuels.html" TargetMode="External"/><Relationship Id="rId1933" Type="http://schemas.openxmlformats.org/officeDocument/2006/relationships/hyperlink" Target="https://www.canada.ca/fr/services/transport/ferroviaire/accidents-ferroviaires-enquetes.html" TargetMode="External"/><Relationship Id="rId18" Type="http://schemas.openxmlformats.org/officeDocument/2006/relationships/hyperlink" Target="https://www.canada.ca/fr/services/prestations/clientele/canadiansetranger.html" TargetMode="External"/><Relationship Id="rId167" Type="http://schemas.openxmlformats.org/officeDocument/2006/relationships/hyperlink" Target="https://www.canada.ca/en/health-canada/topics/drug-health-products-available-canada.html" TargetMode="External"/><Relationship Id="rId374" Type="http://schemas.openxmlformats.org/officeDocument/2006/relationships/hyperlink" Target="https://www.canada.ca/fr/sante-canada/sujets/systeme-soins-sante.html" TargetMode="External"/><Relationship Id="rId581" Type="http://schemas.openxmlformats.org/officeDocument/2006/relationships/hyperlink" Target="https://www.canada.ca/fr/services/police/victimes/determinationpeine.html" TargetMode="External"/><Relationship Id="rId2055" Type="http://schemas.openxmlformats.org/officeDocument/2006/relationships/hyperlink" Target="http://www.cic.gc.ca/francais/information/protection/fraude/index.asp" TargetMode="External"/><Relationship Id="rId234" Type="http://schemas.openxmlformats.org/officeDocument/2006/relationships/hyperlink" Target="https://www.canada.ca/en/public-health/services/diseases/west-nile-virus.html" TargetMode="External"/><Relationship Id="rId679" Type="http://schemas.openxmlformats.org/officeDocument/2006/relationships/hyperlink" Target="https://www.canada.ca/en/services/science/sciencesubjects/oceanlakewaterscience/permafrosticesnow.html" TargetMode="External"/><Relationship Id="rId886" Type="http://schemas.openxmlformats.org/officeDocument/2006/relationships/hyperlink" Target="http://international.gc.ca/world-monde/aid-aide/governance-gouvernance.aspx?lang=eng" TargetMode="External"/><Relationship Id="rId2" Type="http://schemas.openxmlformats.org/officeDocument/2006/relationships/hyperlink" Target="https://www.canada.ca/fr/services/prestations/logement.html" TargetMode="External"/><Relationship Id="rId441" Type="http://schemas.openxmlformats.org/officeDocument/2006/relationships/hyperlink" Target="https://www.canada.ca/fr/sante-canada/sujets/produits-consommation.html" TargetMode="External"/><Relationship Id="rId539" Type="http://schemas.openxmlformats.org/officeDocument/2006/relationships/hyperlink" Target="https://www.canada.ca/fr/services/police/urgences/catastrophes.html" TargetMode="External"/><Relationship Id="rId746" Type="http://schemas.openxmlformats.org/officeDocument/2006/relationships/hyperlink" Target="https://www.canada.ca/fr/services/environnement/faune/especes.html" TargetMode="External"/><Relationship Id="rId1071" Type="http://schemas.openxmlformats.org/officeDocument/2006/relationships/hyperlink" Target="https://www.canada.ca/en/services/business/trade/import.html" TargetMode="External"/><Relationship Id="rId1169" Type="http://schemas.openxmlformats.org/officeDocument/2006/relationships/hyperlink" Target="https://www.canada.ca/fr/services/entreprises/lancer.html" TargetMode="External"/><Relationship Id="rId1376" Type="http://schemas.openxmlformats.org/officeDocument/2006/relationships/hyperlink" Target="http://www.forces.gc.ca/fr/communaute-fac-services-sante/index.page" TargetMode="External"/><Relationship Id="rId1583" Type="http://schemas.openxmlformats.org/officeDocument/2006/relationships/hyperlink" Target="http://international.gc.ca/world-monde/world_issues-enjeux-mondiaux/human_rights-droits_de_la_personne.aspx?lang=eng" TargetMode="External"/><Relationship Id="rId301" Type="http://schemas.openxmlformats.org/officeDocument/2006/relationships/hyperlink" Target="https://www.canada.ca/fr/sante-canada/services/tabagisme-et-tabac/produits-tabac-et-leur-etiquetage/etiquetage-produits-tabac-et-donnees-ventes.html" TargetMode="External"/><Relationship Id="rId953" Type="http://schemas.openxmlformats.org/officeDocument/2006/relationships/hyperlink" Target="http://international.gc.ca/world-monde/world_issues-enjeux-mondiaux/nonproliferation_disarmament-nonproliferation_desarmement.aspx?lang=eng" TargetMode="External"/><Relationship Id="rId1029" Type="http://schemas.openxmlformats.org/officeDocument/2006/relationships/hyperlink" Target="https://www.canada.ca/fr/services/prestations/famille.html" TargetMode="External"/><Relationship Id="rId1236" Type="http://schemas.openxmlformats.org/officeDocument/2006/relationships/hyperlink" Target="https://www.canada.ca/fr/services/entreprises/pi/agents.html" TargetMode="External"/><Relationship Id="rId1790" Type="http://schemas.openxmlformats.org/officeDocument/2006/relationships/hyperlink" Target="https://www.canada.ca/fr/services/environnement/ressources-naturelles/eau.html" TargetMode="External"/><Relationship Id="rId1888" Type="http://schemas.openxmlformats.org/officeDocument/2006/relationships/hyperlink" Target="https://www.canada.ca/en/services/transport/air.html" TargetMode="External"/><Relationship Id="rId82" Type="http://schemas.openxmlformats.org/officeDocument/2006/relationships/hyperlink" Target="https://www.canada.ca/fr/services/sante/alimentation-saine.html" TargetMode="External"/><Relationship Id="rId606" Type="http://schemas.openxmlformats.org/officeDocument/2006/relationships/hyperlink" Target="https://www.canada.ca/en/financial-consumer-agency/services/retirement-planning.html" TargetMode="External"/><Relationship Id="rId813" Type="http://schemas.openxmlformats.org/officeDocument/2006/relationships/hyperlink" Target="https://voyage.gc.ca/voyager/documents" TargetMode="External"/><Relationship Id="rId1443" Type="http://schemas.openxmlformats.org/officeDocument/2006/relationships/hyperlink" Target="https://www.canada.ca/fr/services/defense/fac/histoiremilitaire/guerres-operations/seconde-guerre-mondiale/batailles-campagnes.html" TargetMode="External"/><Relationship Id="rId1650" Type="http://schemas.openxmlformats.org/officeDocument/2006/relationships/hyperlink" Target="https://www.canada.ca/fr/services/culture/identite-canadienne-societe/peuples-cultures-autochtones.html" TargetMode="External"/><Relationship Id="rId1748" Type="http://schemas.openxmlformats.org/officeDocument/2006/relationships/hyperlink" Target="https://www.canada.ca/fr/services/culture/programmes-culturels-jeunes/parcs-lieux-historiques.html" TargetMode="External"/><Relationship Id="rId1303" Type="http://schemas.openxmlformats.org/officeDocument/2006/relationships/hyperlink" Target="https://www.canada.ca/fr/services/entreprises/lancer/planifier-lancement-entreprise.html" TargetMode="External"/><Relationship Id="rId1510" Type="http://schemas.openxmlformats.org/officeDocument/2006/relationships/hyperlink" Target="https://www.canada.ca/en/services/defence/transportation.html" TargetMode="External"/><Relationship Id="rId1955" Type="http://schemas.openxmlformats.org/officeDocument/2006/relationships/hyperlink" Target="https://www.canada.ca/fr/services/transport/maritime/conception-construction-entretien-batiments.html" TargetMode="External"/><Relationship Id="rId1608" Type="http://schemas.openxmlformats.org/officeDocument/2006/relationships/hyperlink" Target="https://www.canada.ca/fr/services/culture/evenements-celebrations-commemorations/evenements-majeurs-celebrations/jeux-francophonie.html" TargetMode="External"/><Relationship Id="rId1815" Type="http://schemas.openxmlformats.org/officeDocument/2006/relationships/hyperlink" Target="https://www.canada.ca/fr/services/environnement/chasse-peche.html" TargetMode="External"/><Relationship Id="rId189" Type="http://schemas.openxmlformats.org/officeDocument/2006/relationships/hyperlink" Target="https://www.canada.ca/en/public-health/services/diseases/blastomycosis.html" TargetMode="External"/><Relationship Id="rId396" Type="http://schemas.openxmlformats.org/officeDocument/2006/relationships/hyperlink" Target="https://www.canada.ca/en/health-canada/services/quality-care/wait-times.html" TargetMode="External"/><Relationship Id="rId2077" Type="http://schemas.openxmlformats.org/officeDocument/2006/relationships/hyperlink" Target="https://www.canada.ca/en/services/environment/wildlife-plants-species/species-risk/permit-applications.html" TargetMode="External"/><Relationship Id="rId256" Type="http://schemas.openxmlformats.org/officeDocument/2006/relationships/hyperlink" Target="https://www.canada.ca/fr/sante-publique/sujets/immunisation-et-vaccins.html" TargetMode="External"/><Relationship Id="rId463" Type="http://schemas.openxmlformats.org/officeDocument/2006/relationships/hyperlink" Target="https://www.canada.ca/fr/sante-canada/services/emploi-pesticides-travail.html" TargetMode="External"/><Relationship Id="rId670" Type="http://schemas.openxmlformats.org/officeDocument/2006/relationships/hyperlink" Target="https://www.canada.ca/en/services/environment/agricultural-practices/agriculture-climate.html" TargetMode="External"/><Relationship Id="rId1093" Type="http://schemas.openxmlformats.org/officeDocument/2006/relationships/hyperlink" Target="https://www.canada.ca/en/services/business/permits/federallyregulatedbusinessactivities/importpermitsrestrictions/information-technology-imports.html" TargetMode="External"/><Relationship Id="rId116" Type="http://schemas.openxmlformats.org/officeDocument/2006/relationships/hyperlink" Target="https://www.canada.ca/en/health-canada/topics/food-manufacturing-production.html" TargetMode="External"/><Relationship Id="rId323" Type="http://schemas.openxmlformats.org/officeDocument/2006/relationships/hyperlink" Target="https://www.canada.ca/fr/sante-canada/services/soins-nourrissons.html" TargetMode="External"/><Relationship Id="rId530" Type="http://schemas.openxmlformats.org/officeDocument/2006/relationships/hyperlink" Target="https://www.canada.ca/en/services/policing/emergencies/hazards.html" TargetMode="External"/><Relationship Id="rId768" Type="http://schemas.openxmlformats.org/officeDocument/2006/relationships/hyperlink" Target="http://www.cic.gc.ca/english/passport/index.asp" TargetMode="External"/><Relationship Id="rId975" Type="http://schemas.openxmlformats.org/officeDocument/2006/relationships/hyperlink" Target="http://www.cic.gc.ca/francais/travailler/permis.asp" TargetMode="External"/><Relationship Id="rId1160" Type="http://schemas.openxmlformats.org/officeDocument/2006/relationships/hyperlink" Target="https://www.canada.ca/en/services/business/maintaingrowimprovebusiness/managementleadershipstrategicplanning.html" TargetMode="External"/><Relationship Id="rId1398" Type="http://schemas.openxmlformats.org/officeDocument/2006/relationships/hyperlink" Target="https://www.canada.ca/fr/services/defense/securitenationale/infrastructuresessentielles.html" TargetMode="External"/><Relationship Id="rId2004" Type="http://schemas.openxmlformats.org/officeDocument/2006/relationships/hyperlink" Target="http://www.cic.gc.ca/francais/etudier/index.asp" TargetMode="External"/><Relationship Id="rId628" Type="http://schemas.openxmlformats.org/officeDocument/2006/relationships/hyperlink" Target="https://www.canada.ca/fr/agence-consommation-matiere-financiere/services/droits-responsabilites.html" TargetMode="External"/><Relationship Id="rId835" Type="http://schemas.openxmlformats.org/officeDocument/2006/relationships/hyperlink" Target="https://www.canada.ca/fr/services/impots/impot-sur-le-revenu/revenus-dentreprise-ou-de-profession-liberale.html" TargetMode="External"/><Relationship Id="rId1258" Type="http://schemas.openxmlformats.org/officeDocument/2006/relationships/hyperlink" Target="https://www.canada.ca/fr/services/entreprises/pi/brevets.html" TargetMode="External"/><Relationship Id="rId1465" Type="http://schemas.openxmlformats.org/officeDocument/2006/relationships/hyperlink" Target="https://www.canada.ca/fr/services/defense/fac/histoiremilitaire/museesmilitaires.html" TargetMode="External"/><Relationship Id="rId1672" Type="http://schemas.openxmlformats.org/officeDocument/2006/relationships/hyperlink" Target="https://www.canada.ca/fr/services/culture/identite-canadienne-societe/femmes-filles.html" TargetMode="External"/><Relationship Id="rId1020" Type="http://schemas.openxmlformats.org/officeDocument/2006/relationships/hyperlink" Target="https://www.canada.ca/en/services/finance/manage.html" TargetMode="External"/><Relationship Id="rId1118" Type="http://schemas.openxmlformats.org/officeDocument/2006/relationships/hyperlink" Target="https://www.canada.ca/en/services/business/permits/federallyregulatedindustrysectors/financialservicesregulation/financialtransreporting.html" TargetMode="External"/><Relationship Id="rId1325" Type="http://schemas.openxmlformats.org/officeDocument/2006/relationships/hyperlink" Target="http://canada.pch.gc.ca/eng/1447172072670/1447172115365" TargetMode="External"/><Relationship Id="rId1532" Type="http://schemas.openxmlformats.org/officeDocument/2006/relationships/hyperlink" Target="https://www.canada.ca/fr/services/defense/fac/histoiremilitaire/histoire-patrimoine-militaires/histoire-aviation-royale-canadienne/patrimoine-arc.html" TargetMode="External"/><Relationship Id="rId1977" Type="http://schemas.openxmlformats.org/officeDocument/2006/relationships/hyperlink" Target="http://www.cic.gc.ca/francais/nouveaux/avant-demenagement.asp" TargetMode="External"/><Relationship Id="rId902" Type="http://schemas.openxmlformats.org/officeDocument/2006/relationships/hyperlink" Target="https://www.canada.ca/en/services/business/trade/negotiations.html" TargetMode="External"/><Relationship Id="rId1837" Type="http://schemas.openxmlformats.org/officeDocument/2006/relationships/hyperlink" Target="https://www.canada.ca/fr/services/environnement/faune-flore-especes.html" TargetMode="External"/><Relationship Id="rId31" Type="http://schemas.openxmlformats.org/officeDocument/2006/relationships/hyperlink" Target="https://www.canada.ca/en/health-canada/topics/radiation-your-health.html" TargetMode="External"/><Relationship Id="rId2099" Type="http://schemas.openxmlformats.org/officeDocument/2006/relationships/hyperlink" Target="https://www.canada.ca/en/government/publicservice/benefitsmilitary/military-pay-pension-benefits.html" TargetMode="External"/><Relationship Id="rId180" Type="http://schemas.openxmlformats.org/officeDocument/2006/relationships/hyperlink" Target="https://www.canada.ca/en/health-canada/services/drug-health-product-side-effects-recalls-complaints/drug-health-product-complaint-process.html" TargetMode="External"/><Relationship Id="rId278" Type="http://schemas.openxmlformats.org/officeDocument/2006/relationships/hyperlink" Target="https://www.canada.ca/fr/sante-publique/services/fertilite.html" TargetMode="External"/><Relationship Id="rId1904" Type="http://schemas.openxmlformats.org/officeDocument/2006/relationships/hyperlink" Target="https://www.canada.ca/en/services/transport/road.html" TargetMode="External"/><Relationship Id="rId485" Type="http://schemas.openxmlformats.org/officeDocument/2006/relationships/hyperlink" Target="https://www.canada.ca/en/services/policing/police/community-safety-policing.html" TargetMode="External"/><Relationship Id="rId692" Type="http://schemas.openxmlformats.org/officeDocument/2006/relationships/hyperlink" Target="https://www.canada.ca/en/services/science/sciencesubjects/socialsciences.html" TargetMode="External"/><Relationship Id="rId138" Type="http://schemas.openxmlformats.org/officeDocument/2006/relationships/hyperlink" Target="https://www.canada.ca/en/health-canada/services/nutrition-science-research.html" TargetMode="External"/><Relationship Id="rId345" Type="http://schemas.openxmlformats.org/officeDocument/2006/relationships/hyperlink" Target="https://www.canada.ca/en/public-health/topics/oral-health.html" TargetMode="External"/><Relationship Id="rId552" Type="http://schemas.openxmlformats.org/officeDocument/2006/relationships/hyperlink" Target="https://www.canada.ca/fr/services/police/correctionnels/reinsertion.html" TargetMode="External"/><Relationship Id="rId997" Type="http://schemas.openxmlformats.org/officeDocument/2006/relationships/hyperlink" Target="https://www.canada.ca/fr/services/entreprises/engager.html" TargetMode="External"/><Relationship Id="rId1182" Type="http://schemas.openxmlformats.org/officeDocument/2006/relationships/hyperlink" Target="https://www.canada.ca/fr/services/entreprises/commerce/exportation.html" TargetMode="External"/><Relationship Id="rId2026" Type="http://schemas.openxmlformats.org/officeDocument/2006/relationships/hyperlink" Target="http://www.cic.gc.ca/francais/information/carte-rp/index.asp" TargetMode="External"/><Relationship Id="rId205" Type="http://schemas.openxmlformats.org/officeDocument/2006/relationships/hyperlink" Target="https://www.canada.ca/en/public-health/services/diseases/hantaviruses.html" TargetMode="External"/><Relationship Id="rId412" Type="http://schemas.openxmlformats.org/officeDocument/2006/relationships/hyperlink" Target="https://www.canada.ca/en/services/health/data.html" TargetMode="External"/><Relationship Id="rId857" Type="http://schemas.openxmlformats.org/officeDocument/2006/relationships/hyperlink" Target="http://www.cic.gc.ca/english/visit/index.asp" TargetMode="External"/><Relationship Id="rId1042" Type="http://schemas.openxmlformats.org/officeDocument/2006/relationships/hyperlink" Target="https://www.canada.ca/en/services/finance/educationfunding.html" TargetMode="External"/><Relationship Id="rId1487" Type="http://schemas.openxmlformats.org/officeDocument/2006/relationships/hyperlink" Target="https://www.canada.ca/en/services/defence/securingborder/screeninggoods.html" TargetMode="External"/><Relationship Id="rId1694" Type="http://schemas.openxmlformats.org/officeDocument/2006/relationships/hyperlink" Target="https://www.canada.ca/fr/services/culture/identite-canadienne-societe/naissance-canada.html" TargetMode="External"/><Relationship Id="rId717" Type="http://schemas.openxmlformats.org/officeDocument/2006/relationships/hyperlink" Target="https://www.canada.ca/fr/services/finance/financementetudes/bourses.html" TargetMode="External"/><Relationship Id="rId924" Type="http://schemas.openxmlformats.org/officeDocument/2006/relationships/hyperlink" Target="http://international.gc.ca/world-monde/aid-aide/children-enfants.aspx?lang=fra" TargetMode="External"/><Relationship Id="rId1347" Type="http://schemas.openxmlformats.org/officeDocument/2006/relationships/hyperlink" Target="http://international.gc.ca/world-monde/index.aspx?lang=fra" TargetMode="External"/><Relationship Id="rId1554" Type="http://schemas.openxmlformats.org/officeDocument/2006/relationships/hyperlink" Target="https://www.canada.ca/fr/services/defense/fac/histoiremilitaire/histoire-patrimoine-militaires/peuples-autochtones-histoire-militaire.html" TargetMode="External"/><Relationship Id="rId1761" Type="http://schemas.openxmlformats.org/officeDocument/2006/relationships/hyperlink" Target="https://www.canada.ca/en/services/environment/weather/climatechange.html" TargetMode="External"/><Relationship Id="rId1999" Type="http://schemas.openxmlformats.org/officeDocument/2006/relationships/hyperlink" Target="http://www.cic.gc.ca/francais/travailler/permis/prolonger.asp" TargetMode="External"/><Relationship Id="rId53" Type="http://schemas.openxmlformats.org/officeDocument/2006/relationships/hyperlink" Target="https://www.canada.ca/fr/sante-canada/sujets/produits-et-dispositifs-qui-emettent-radiations.html" TargetMode="External"/><Relationship Id="rId1207" Type="http://schemas.openxmlformats.org/officeDocument/2006/relationships/hyperlink" Target="https://www.canada.ca/fr/services/entreprises/permis/activitessocitesreglementationfederale/permisimportationrestrictions/importation-technologies-information.html" TargetMode="External"/><Relationship Id="rId1414" Type="http://schemas.openxmlformats.org/officeDocument/2006/relationships/hyperlink" Target="https://www.canada.ca/en/services/defence/caf/militaryhistory/wars-operations/korean-war/memorials.html" TargetMode="External"/><Relationship Id="rId1621" Type="http://schemas.openxmlformats.org/officeDocument/2006/relationships/hyperlink" Target="https://www.canada.ca/en/services/culture/events-celebrations-commemorations/protocol.html" TargetMode="External"/><Relationship Id="rId1859" Type="http://schemas.openxmlformats.org/officeDocument/2006/relationships/hyperlink" Target="https://www.canada.ca/fr/services/environnement/pollution-gestion-dechets/sources-prevention.html" TargetMode="External"/><Relationship Id="rId1719" Type="http://schemas.openxmlformats.org/officeDocument/2006/relationships/hyperlink" Target="https://www.canada.ca/en/services/culture/history-heritage/archaeology-expeditions.html" TargetMode="External"/><Relationship Id="rId1926" Type="http://schemas.openxmlformats.org/officeDocument/2006/relationships/hyperlink" Target="https://www.canada.ca/en/services/transport/marine/marinepollution.html" TargetMode="External"/><Relationship Id="rId2090" Type="http://schemas.openxmlformats.org/officeDocument/2006/relationships/hyperlink" Target="https://www.canada.ca/en/government/publicservice/benefitsmilitary/legal-services.html" TargetMode="External"/><Relationship Id="rId367" Type="http://schemas.openxmlformats.org/officeDocument/2006/relationships/hyperlink" Target="https://www.canada.ca/en/health-canada/topics/aboriginal-family-health.html" TargetMode="External"/><Relationship Id="rId574" Type="http://schemas.openxmlformats.org/officeDocument/2006/relationships/hyperlink" Target="https://www.canada.ca/en/parole-board/services/victims.html" TargetMode="External"/><Relationship Id="rId2048" Type="http://schemas.openxmlformats.org/officeDocument/2006/relationships/hyperlink" Target="http://www.cic.gc.ca/francais/embaucher/index.asp" TargetMode="External"/><Relationship Id="rId227" Type="http://schemas.openxmlformats.org/officeDocument/2006/relationships/hyperlink" Target="https://www.canada.ca/fr/sante-publique/services/maladies/rougeole.html" TargetMode="External"/><Relationship Id="rId781" Type="http://schemas.openxmlformats.org/officeDocument/2006/relationships/hyperlink" Target="http://canada.pch.gc.ca/fra/1444411481693/1444411709508" TargetMode="External"/><Relationship Id="rId879" Type="http://schemas.openxmlformats.org/officeDocument/2006/relationships/hyperlink" Target="http://international.gc.ca/world-monde/aid-aide/index.aspx?lang=eng" TargetMode="External"/><Relationship Id="rId434" Type="http://schemas.openxmlformats.org/officeDocument/2006/relationships/hyperlink" Target="https://www.canada.ca/en/health-canada/services/toy-safety.html" TargetMode="External"/><Relationship Id="rId641" Type="http://schemas.openxmlformats.org/officeDocument/2006/relationships/hyperlink" Target="https://www.canada.ca/fr/services/finance/financementetudes.html" TargetMode="External"/><Relationship Id="rId739" Type="http://schemas.openxmlformats.org/officeDocument/2006/relationships/hyperlink" Target="https://www.canada.ca/fr/services/science/themesscientifiques/sciencepolairenord.html" TargetMode="External"/><Relationship Id="rId1064" Type="http://schemas.openxmlformats.org/officeDocument/2006/relationships/hyperlink" Target="https://www.canada.ca/en/services/business/hire/humanresourcesmanagement.html" TargetMode="External"/><Relationship Id="rId1271" Type="http://schemas.openxmlformats.org/officeDocument/2006/relationships/hyperlink" Target="https://www.canada.ca/fr/services/entreprises/maintenirfairecroitreameliorerentreprise/marketingventes.html" TargetMode="External"/><Relationship Id="rId1369" Type="http://schemas.openxmlformats.org/officeDocument/2006/relationships/hyperlink" Target="https://www.canada.ca/fr/secretariat-conseil-tresor/sujets/valeurs-ethique/protection-divulgateurs.html" TargetMode="External"/><Relationship Id="rId1576" Type="http://schemas.openxmlformats.org/officeDocument/2006/relationships/hyperlink" Target="https://www.canada.ca/en/services/defence/caf/militaryhistory/wars-operations/past-operations.html" TargetMode="External"/><Relationship Id="rId501" Type="http://schemas.openxmlformats.org/officeDocument/2006/relationships/hyperlink" Target="https://www.canada.ca/en/services/policing/police/economics-policing.html" TargetMode="External"/><Relationship Id="rId946" Type="http://schemas.openxmlformats.org/officeDocument/2006/relationships/hyperlink" Target="https://www.canada.ca/fr/services/police/servicespolice/internationales-policiers.html" TargetMode="External"/><Relationship Id="rId1131" Type="http://schemas.openxmlformats.org/officeDocument/2006/relationships/hyperlink" Target="https://www.canada.ca/en/services/science/innovation.html" TargetMode="External"/><Relationship Id="rId1229" Type="http://schemas.openxmlformats.org/officeDocument/2006/relationships/hyperlink" Target="https://www.canada.ca/fr/services/culture/commerce.html" TargetMode="External"/><Relationship Id="rId1783" Type="http://schemas.openxmlformats.org/officeDocument/2006/relationships/hyperlink" Target="https://www.canada.ca/fr/services/environnement/ressources-naturelles.html" TargetMode="External"/><Relationship Id="rId1990" Type="http://schemas.openxmlformats.org/officeDocument/2006/relationships/hyperlink" Target="http://www.cic.gc.ca/english/work/apply-who.asp" TargetMode="External"/><Relationship Id="rId75" Type="http://schemas.openxmlformats.org/officeDocument/2006/relationships/hyperlink" Target="https://www.canada.ca/fr/sante-publique/sujets/financement-programmes-prevention-contre-violence-et-abus.html" TargetMode="External"/><Relationship Id="rId806" Type="http://schemas.openxmlformats.org/officeDocument/2006/relationships/hyperlink" Target="http://www.cic.gc.ca/francais/passeport/voyagesofficiels/renouvellement.asp" TargetMode="External"/><Relationship Id="rId1436" Type="http://schemas.openxmlformats.org/officeDocument/2006/relationships/hyperlink" Target="https://www.canada.ca/en/services/defence/caf/militaryhistory/wars-operations/new-france/national-historic-sites.html" TargetMode="External"/><Relationship Id="rId1643" Type="http://schemas.openxmlformats.org/officeDocument/2006/relationships/hyperlink" Target="https://www.canada.ca/en/services/culture/cultural-attractions/museums-galleries.html" TargetMode="External"/><Relationship Id="rId1850" Type="http://schemas.openxmlformats.org/officeDocument/2006/relationships/hyperlink" Target="https://www.canada.ca/en/services/environment/wildlife-plants-species/wildlife-research-landscape-science.html" TargetMode="External"/><Relationship Id="rId1503" Type="http://schemas.openxmlformats.org/officeDocument/2006/relationships/hyperlink" Target="https://www.canada.ca/fr/services/defense/fac/envedette/collectivite.html" TargetMode="External"/><Relationship Id="rId1710" Type="http://schemas.openxmlformats.org/officeDocument/2006/relationships/hyperlink" Target="https://www.canada.ca/fr/services/culture/attraits-culturels/musees-galeries.html" TargetMode="External"/><Relationship Id="rId1948" Type="http://schemas.openxmlformats.org/officeDocument/2006/relationships/hyperlink" Target="https://www.canada.ca/fr/services/transport/maritime/accidentsmaritimes.html" TargetMode="External"/><Relationship Id="rId291" Type="http://schemas.openxmlformats.org/officeDocument/2006/relationships/hyperlink" Target="https://www.canada.ca/en/health-canada/services/smoking-tobacco/tobacco-products-labelling/tobacco-products.html" TargetMode="External"/><Relationship Id="rId1808" Type="http://schemas.openxmlformats.org/officeDocument/2006/relationships/hyperlink" Target="https://www.canada.ca/en/services/environment/fishing-hunting/shellfish-harvesting-safety.html" TargetMode="External"/><Relationship Id="rId151" Type="http://schemas.openxmlformats.org/officeDocument/2006/relationships/hyperlink" Target="https://www.canada.ca/en/health-canada/services/licences-authorizations-registrations-drug-health-products/licence-authorization-registration-forms-drug-health-products/drug-authorizing/drug-identification-numbers.html" TargetMode="External"/><Relationship Id="rId389" Type="http://schemas.openxmlformats.org/officeDocument/2006/relationships/hyperlink" Target="https://www.canada.ca/fr/sante-canada/services/services-sante-non-assures-pour-premieres-nations-et-inuits.html" TargetMode="External"/><Relationship Id="rId596" Type="http://schemas.openxmlformats.org/officeDocument/2006/relationships/hyperlink" Target="https://www.canada.ca/en/financial-consumer-agency/services/retirement-planning.html" TargetMode="External"/><Relationship Id="rId249" Type="http://schemas.openxmlformats.org/officeDocument/2006/relationships/hyperlink" Target="https://www.canada.ca/en/health-canada/services/substance-abuse/about-substance-abuse.html" TargetMode="External"/><Relationship Id="rId456" Type="http://schemas.openxmlformats.org/officeDocument/2006/relationships/hyperlink" Target="https://www.canada.ca/en/health-canada/topics/chemicals-your-health.html" TargetMode="External"/><Relationship Id="rId663" Type="http://schemas.openxmlformats.org/officeDocument/2006/relationships/hyperlink" Target="https://www.canada.ca/en/services/science/researchfunding/internationalopportunitiescollaboration.html" TargetMode="External"/><Relationship Id="rId870" Type="http://schemas.openxmlformats.org/officeDocument/2006/relationships/hyperlink" Target="http://international.gc.ca/world-monde/study_work_travel-etude_travail_voyage/index.aspx?lang=fra" TargetMode="External"/><Relationship Id="rId1086" Type="http://schemas.openxmlformats.org/officeDocument/2006/relationships/hyperlink" Target="https://www.canada.ca/en/services/business/permits/federallyregulatedbusinessactivities/measurementaccuracy.html" TargetMode="External"/><Relationship Id="rId1293" Type="http://schemas.openxmlformats.org/officeDocument/2006/relationships/hyperlink" Target="https://www.canada.ca/en/services/business/start/support-financing/businesssupport/quebec.html" TargetMode="External"/><Relationship Id="rId109" Type="http://schemas.openxmlformats.org/officeDocument/2006/relationships/hyperlink" Target="https://www.canada.ca/en/public-health/services/food-borne-illness-canada.html" TargetMode="External"/><Relationship Id="rId316" Type="http://schemas.openxmlformats.org/officeDocument/2006/relationships/hyperlink" Target="https://www.canada.ca/en/health-canada/services/sun-safety.html" TargetMode="External"/><Relationship Id="rId523" Type="http://schemas.openxmlformats.org/officeDocument/2006/relationships/hyperlink" Target="https://www.canada.ca/fr/services/police/justice/legalisation-reglementation-marijuana.html" TargetMode="External"/><Relationship Id="rId968" Type="http://schemas.openxmlformats.org/officeDocument/2006/relationships/hyperlink" Target="https://www.canada.ca/en/services/jobs/opportunities/government.html" TargetMode="External"/><Relationship Id="rId1153" Type="http://schemas.openxmlformats.org/officeDocument/2006/relationships/hyperlink" Target="https://www.canada.ca/en/services/business/maintaingrowimprovebusiness/managingfinances.html" TargetMode="External"/><Relationship Id="rId1598" Type="http://schemas.openxmlformats.org/officeDocument/2006/relationships/hyperlink" Target="https://www.canada.ca/fr/services/defense/fac/cadets.html" TargetMode="External"/><Relationship Id="rId97" Type="http://schemas.openxmlformats.org/officeDocument/2006/relationships/hyperlink" Target="https://www.canada.ca/fr/sante-canada/services/groupes-travail-nutrition.html" TargetMode="External"/><Relationship Id="rId730" Type="http://schemas.openxmlformats.org/officeDocument/2006/relationships/hyperlink" Target="https://www.canada.ca/fr/services/science/themesscientifiques/scienceoceanslacseau/pergelisolglaceneige.html" TargetMode="External"/><Relationship Id="rId828" Type="http://schemas.openxmlformats.org/officeDocument/2006/relationships/hyperlink" Target="https://www.canada.ca/en/services/taxes/business-number.html" TargetMode="External"/><Relationship Id="rId1013" Type="http://schemas.openxmlformats.org/officeDocument/2006/relationships/hyperlink" Target="http://international.gc.ca/world-monde/aid-aide/humanitarian_assistance-aide_humanitaire.aspx?lang=fra" TargetMode="External"/><Relationship Id="rId1360" Type="http://schemas.openxmlformats.org/officeDocument/2006/relationships/hyperlink" Target="https://www.canada.ca/fr/gouvernement/fonctionpublique/modernisation.html" TargetMode="External"/><Relationship Id="rId1458" Type="http://schemas.openxmlformats.org/officeDocument/2006/relationships/hyperlink" Target="https://www.canada.ca/fr/services/defense/fac/histoiremilitaire/guerres-operations/nouvelle-france.html" TargetMode="External"/><Relationship Id="rId1665" Type="http://schemas.openxmlformats.org/officeDocument/2006/relationships/hyperlink" Target="https://www.canada.ca/en/services/culture/canadian-identity-society/anthems-symbols/national-flag.html" TargetMode="External"/><Relationship Id="rId1872" Type="http://schemas.openxmlformats.org/officeDocument/2006/relationships/hyperlink" Target="https://www.canada.ca/fr/services/environnement/pollution-gestion-dechets/urgences.html" TargetMode="External"/><Relationship Id="rId1220" Type="http://schemas.openxmlformats.org/officeDocument/2006/relationships/hyperlink" Target="https://www.canada.ca/fr/services/entreprises/pi.html" TargetMode="External"/><Relationship Id="rId1318" Type="http://schemas.openxmlformats.org/officeDocument/2006/relationships/hyperlink" Target="https://www.canada.ca/fr/services/entreprises/commerce/investir-canada.html" TargetMode="External"/><Relationship Id="rId1525" Type="http://schemas.openxmlformats.org/officeDocument/2006/relationships/hyperlink" Target="https://www.canada.ca/en/services/defence/caf/militaryhistory/military-history-heritage/royal-canadian-air-force-history.html" TargetMode="External"/><Relationship Id="rId1732" Type="http://schemas.openxmlformats.org/officeDocument/2006/relationships/hyperlink" Target="https://www.canada.ca/fr/services/culture/arts-media/musique.html" TargetMode="External"/><Relationship Id="rId24" Type="http://schemas.openxmlformats.org/officeDocument/2006/relationships/hyperlink" Target="https://www.canada.ca/en/services/health.html" TargetMode="External"/><Relationship Id="rId173" Type="http://schemas.openxmlformats.org/officeDocument/2006/relationships/hyperlink" Target="https://www.canada.ca/fr/sante-canada/sujets/achat-et-utilisation-securitaire-produits-sante.html" TargetMode="External"/><Relationship Id="rId380" Type="http://schemas.openxmlformats.org/officeDocument/2006/relationships/hyperlink" Target="https://www.canada.ca/en/health-canada/services/primary-health-care.html" TargetMode="External"/><Relationship Id="rId2061" Type="http://schemas.openxmlformats.org/officeDocument/2006/relationships/hyperlink" Target="http://www.cic.gc.ca/english/passport/index.asp" TargetMode="External"/><Relationship Id="rId240" Type="http://schemas.openxmlformats.org/officeDocument/2006/relationships/hyperlink" Target="https://www.canada.ca/fr/sante-publique/services/maladies/fievre-desert-coccidioidomycose.html" TargetMode="External"/><Relationship Id="rId478" Type="http://schemas.openxmlformats.org/officeDocument/2006/relationships/hyperlink" Target="https://www.canada.ca/en/services/policing/police/crime-and-crime-prevention/cold-cases.html" TargetMode="External"/><Relationship Id="rId685" Type="http://schemas.openxmlformats.org/officeDocument/2006/relationships/hyperlink" Target="https://www.canada.ca/en/services/environment/wildlife/species.html" TargetMode="External"/><Relationship Id="rId892" Type="http://schemas.openxmlformats.org/officeDocument/2006/relationships/hyperlink" Target="https://www.canada.ca/en/services/business/trade.html" TargetMode="External"/><Relationship Id="rId100" Type="http://schemas.openxmlformats.org/officeDocument/2006/relationships/hyperlink" Target="https://www.canada.ca/en/services/health/report-food-labelling-concern.html" TargetMode="External"/><Relationship Id="rId338" Type="http://schemas.openxmlformats.org/officeDocument/2006/relationships/hyperlink" Target="https://www.canada.ca/fr/sante-canada/services/prevention-blessures.html" TargetMode="External"/><Relationship Id="rId545" Type="http://schemas.openxmlformats.org/officeDocument/2006/relationships/hyperlink" Target="https://www.canada.ca/fr/services/police/correctionnels/autochtones.html" TargetMode="External"/><Relationship Id="rId752" Type="http://schemas.openxmlformats.org/officeDocument/2006/relationships/hyperlink" Target="https://www.canada.ca/fr/services/science/innovation/collaboration.html" TargetMode="External"/><Relationship Id="rId1175" Type="http://schemas.openxmlformats.org/officeDocument/2006/relationships/hyperlink" Target="https://www.canada.ca/fr/services/entreprises/engager/payeavantagessociaux.html" TargetMode="External"/><Relationship Id="rId1382" Type="http://schemas.openxmlformats.org/officeDocument/2006/relationships/hyperlink" Target="http://www.forces.gc.ca/fr/education-formation.page" TargetMode="External"/><Relationship Id="rId2019" Type="http://schemas.openxmlformats.org/officeDocument/2006/relationships/hyperlink" Target="http://www.cic.gc.ca/english/information/pr-card/index.asp" TargetMode="External"/><Relationship Id="rId405" Type="http://schemas.openxmlformats.org/officeDocument/2006/relationships/hyperlink" Target="https://www.canada.ca/en/services/health/consultations.html" TargetMode="External"/><Relationship Id="rId612" Type="http://schemas.openxmlformats.org/officeDocument/2006/relationships/hyperlink" Target="https://www.canada.ca/en/financial-consumer-agency/services/retirement-planning.html" TargetMode="External"/><Relationship Id="rId1035" Type="http://schemas.openxmlformats.org/officeDocument/2006/relationships/hyperlink" Target="https://www.canada.ca/fr/services/prestations/etudes/doctorat.html" TargetMode="External"/><Relationship Id="rId1242" Type="http://schemas.openxmlformats.org/officeDocument/2006/relationships/hyperlink" Target="https://www.canada.ca/fr/services/entreprises/faire-affaire/vendre-autres-gouvernements.html" TargetMode="External"/><Relationship Id="rId1687" Type="http://schemas.openxmlformats.org/officeDocument/2006/relationships/hyperlink" Target="https://www.canada.ca/en/services/culture/sport.html" TargetMode="External"/><Relationship Id="rId1894" Type="http://schemas.openxmlformats.org/officeDocument/2006/relationships/hyperlink" Target="https://www.canada.ca/en/services/transport/air/licensing-aircraft-maintenance-engineers.html" TargetMode="External"/><Relationship Id="rId917" Type="http://schemas.openxmlformats.org/officeDocument/2006/relationships/hyperlink" Target="https://www.canada.ca/fr/services/police/servicespolice/crime-prevention-du-crime/cybercrime.html" TargetMode="External"/><Relationship Id="rId1102" Type="http://schemas.openxmlformats.org/officeDocument/2006/relationships/hyperlink" Target="https://www.canada.ca/en/services/business/permits/federallyregulatedbusinessactivities/exportpermitsrestrictions/plants-seeds-forestry-product-exports.html" TargetMode="External"/><Relationship Id="rId1547" Type="http://schemas.openxmlformats.org/officeDocument/2006/relationships/hyperlink" Target="https://www.canada.ca/en/services/defence/caf/militaryhistory/memorials-monuments-cemeteries/memorials-monuments-engagement.html" TargetMode="External"/><Relationship Id="rId1754" Type="http://schemas.openxmlformats.org/officeDocument/2006/relationships/hyperlink" Target="https://www.canada.ca/fr/services/culture/commerce-investissement-culturels/secteur-culturel.html" TargetMode="External"/><Relationship Id="rId1961" Type="http://schemas.openxmlformats.org/officeDocument/2006/relationships/hyperlink" Target="https://www.canada.ca/en/services/transport/marine/personalsafety.html" TargetMode="External"/><Relationship Id="rId46" Type="http://schemas.openxmlformats.org/officeDocument/2006/relationships/hyperlink" Target="https://www.canada.ca/fr/sante-publique/services/preparation-aux-urgences.html" TargetMode="External"/><Relationship Id="rId1407" Type="http://schemas.openxmlformats.org/officeDocument/2006/relationships/hyperlink" Target="https://www.canada.ca/en/services/defence/caf/militaryhistory/wars-operations/afghanistan.html" TargetMode="External"/><Relationship Id="rId1614" Type="http://schemas.openxmlformats.org/officeDocument/2006/relationships/hyperlink" Target="https://www.canada.ca/fr/services/culture/evenements-celebrations-commemorations/financement.html" TargetMode="External"/><Relationship Id="rId1821" Type="http://schemas.openxmlformats.org/officeDocument/2006/relationships/hyperlink" Target="https://www.canada.ca/fr/services/environnement/chasse-peche/phoques-chasse-phoque.html" TargetMode="External"/><Relationship Id="rId195" Type="http://schemas.openxmlformats.org/officeDocument/2006/relationships/hyperlink" Target="https://www.canada.ca/fr/sante-publique/services/maladies/trouble-spectre-autistique-tsa.html" TargetMode="External"/><Relationship Id="rId1919" Type="http://schemas.openxmlformats.org/officeDocument/2006/relationships/hyperlink" Target="https://www.canada.ca/en/services/transport/rail/railway-accidents-investigations.html" TargetMode="External"/><Relationship Id="rId2083" Type="http://schemas.openxmlformats.org/officeDocument/2006/relationships/hyperlink" Target="https://www.canada.ca/fr/gouvernement/fonctionpublique/avantagesmilitaires.html" TargetMode="External"/><Relationship Id="rId262" Type="http://schemas.openxmlformats.org/officeDocument/2006/relationships/hyperlink" Target="https://www.canada.ca/fr/sante-canada/services/toxicomanie/obtenir-aide.html" TargetMode="External"/><Relationship Id="rId567" Type="http://schemas.openxmlformats.org/officeDocument/2006/relationships/hyperlink" Target="https://www.canada.ca/fr/commission-liberations-conditionnelles/services/clemence.html" TargetMode="External"/><Relationship Id="rId1197" Type="http://schemas.openxmlformats.org/officeDocument/2006/relationships/hyperlink" Target="https://www.canada.ca/fr/services/entreprises/permis/activitessocitesreglementationfederale.html" TargetMode="External"/><Relationship Id="rId122" Type="http://schemas.openxmlformats.org/officeDocument/2006/relationships/hyperlink" Target="https://www.canada.ca/fr/sante-publique/services/maladie-origine-alimentaire-canada.html" TargetMode="External"/><Relationship Id="rId774" Type="http://schemas.openxmlformats.org/officeDocument/2006/relationships/hyperlink" Target="http://www.cic.gc.ca/english/passport/officialtravel/index.asp" TargetMode="External"/><Relationship Id="rId981" Type="http://schemas.openxmlformats.org/officeDocument/2006/relationships/hyperlink" Target="https://www.canada.ca/fr/services/emplois/formation.html" TargetMode="External"/><Relationship Id="rId1057" Type="http://schemas.openxmlformats.org/officeDocument/2006/relationships/hyperlink" Target="https://www.canada.ca/en/services/business/maintaingrowimprovebusiness/managingfinances.html" TargetMode="External"/><Relationship Id="rId2010" Type="http://schemas.openxmlformats.org/officeDocument/2006/relationships/hyperlink" Target="http://www.cic.gc.ca/english/citizenship/proof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27"/>
  <sheetViews>
    <sheetView tabSelected="1" zoomScale="85" zoomScaleNormal="85" workbookViewId="0">
      <pane ySplit="3" topLeftCell="A4" activePane="bottomLeft" state="frozen"/>
      <selection pane="bottomLeft" activeCell="S4" sqref="S4:U1227"/>
    </sheetView>
  </sheetViews>
  <sheetFormatPr defaultColWidth="9" defaultRowHeight="15" x14ac:dyDescent="0.25"/>
  <cols>
    <col min="1" max="1" width="25.7109375" style="5" customWidth="1"/>
    <col min="2" max="2" width="40.7109375" style="5" customWidth="1"/>
    <col min="3" max="3" width="40.7109375" customWidth="1"/>
    <col min="4" max="17" width="40.7109375" style="5" customWidth="1"/>
    <col min="18" max="18" width="40.5703125" style="5" customWidth="1"/>
    <col min="19" max="19" width="41.7109375" style="46" customWidth="1"/>
    <col min="20" max="20" width="10.7109375" style="5" hidden="1" customWidth="1"/>
    <col min="21" max="21" width="41.7109375" style="5" customWidth="1"/>
    <col min="22" max="23" width="35.85546875" style="5" hidden="1" customWidth="1"/>
    <col min="24" max="26" width="35.85546875" style="5" customWidth="1"/>
    <col min="27" max="16384" width="9" style="5"/>
  </cols>
  <sheetData>
    <row r="1" spans="1:26" ht="21" x14ac:dyDescent="0.35">
      <c r="A1" s="63" t="s">
        <v>4694</v>
      </c>
      <c r="B1" s="63"/>
      <c r="C1" s="3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4"/>
      <c r="U1" s="2"/>
      <c r="V1" s="2"/>
      <c r="W1" s="2"/>
      <c r="X1" s="2"/>
      <c r="Y1" s="2"/>
      <c r="Z1" s="2"/>
    </row>
    <row r="2" spans="1:26" ht="21" x14ac:dyDescent="0.35">
      <c r="A2" s="63"/>
      <c r="B2" s="63"/>
      <c r="C2" s="3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U2" s="2"/>
      <c r="V2" s="2"/>
      <c r="W2" s="2"/>
      <c r="X2" s="2"/>
      <c r="Y2" s="2"/>
      <c r="Z2" s="2"/>
    </row>
    <row r="3" spans="1:26" x14ac:dyDescent="0.25">
      <c r="A3" s="3" t="s">
        <v>4577</v>
      </c>
      <c r="B3" s="3" t="s">
        <v>4434</v>
      </c>
      <c r="C3" s="3" t="s">
        <v>4435</v>
      </c>
      <c r="D3" s="3" t="s">
        <v>4436</v>
      </c>
      <c r="E3" s="3" t="s">
        <v>4437</v>
      </c>
      <c r="F3" s="3" t="s">
        <v>4438</v>
      </c>
      <c r="G3" s="3" t="s">
        <v>4439</v>
      </c>
      <c r="H3" s="3" t="s">
        <v>4440</v>
      </c>
      <c r="I3" s="3" t="s">
        <v>4441</v>
      </c>
      <c r="J3" s="3" t="s">
        <v>4578</v>
      </c>
      <c r="K3" s="3" t="s">
        <v>4442</v>
      </c>
      <c r="L3" s="3" t="s">
        <v>4443</v>
      </c>
      <c r="M3" s="3" t="s">
        <v>4444</v>
      </c>
      <c r="N3" s="3" t="s">
        <v>4445</v>
      </c>
      <c r="O3" s="3" t="s">
        <v>4446</v>
      </c>
      <c r="P3" s="3" t="s">
        <v>4447</v>
      </c>
      <c r="Q3" s="3" t="s">
        <v>4448</v>
      </c>
      <c r="R3" s="3" t="s">
        <v>4579</v>
      </c>
      <c r="S3" s="65" t="s">
        <v>4573</v>
      </c>
      <c r="U3" s="3" t="s">
        <v>4574</v>
      </c>
      <c r="X3" s="3" t="s">
        <v>4449</v>
      </c>
      <c r="Y3" s="3" t="s">
        <v>4450</v>
      </c>
      <c r="Z3" s="3" t="s">
        <v>4451</v>
      </c>
    </row>
    <row r="4" spans="1:26" x14ac:dyDescent="0.25">
      <c r="B4" s="58" t="str">
        <f t="shared" ref="B4:B70" si="0">IF(COUNTIF(C4:I4,"*&lt;*"),"Crosslink",IF(D4="","Theme",IF(E4="", "Topic", "Subtopic")))</f>
        <v>Theme</v>
      </c>
      <c r="C4" s="55" t="s">
        <v>0</v>
      </c>
      <c r="K4" s="56" t="s">
        <v>1</v>
      </c>
      <c r="L4" s="54"/>
      <c r="M4" s="54"/>
      <c r="N4" s="54"/>
      <c r="O4" s="54"/>
      <c r="P4" s="54"/>
      <c r="Q4" s="54"/>
      <c r="R4" s="54"/>
      <c r="S4" s="46" t="str">
        <f t="shared" ref="S4:S70" si="1">LOOKUP(2, 1 / (C4:I4 &lt;&gt; ""),C4:I4)</f>
        <v>1.0 Jobs and the workplace</v>
      </c>
      <c r="T4" s="53">
        <f t="shared" ref="T4:T70" si="2">LEN(S4)</f>
        <v>26</v>
      </c>
      <c r="U4" s="53" t="str">
        <f>LOOKUP(2, 1 / (K4:Q4 &lt;&gt; ""),K4:Q4)</f>
        <v>1.0 Emplois et milieu de travail</v>
      </c>
      <c r="V4" s="53">
        <f>LEN(U4)</f>
        <v>32</v>
      </c>
      <c r="W4" s="53">
        <f>ABS(V4-T4)</f>
        <v>6</v>
      </c>
      <c r="X4" s="53" t="s">
        <v>1123</v>
      </c>
      <c r="Y4" s="59" t="s">
        <v>1274</v>
      </c>
      <c r="Z4" s="59" t="s">
        <v>1275</v>
      </c>
    </row>
    <row r="5" spans="1:26" x14ac:dyDescent="0.25">
      <c r="B5" s="58" t="str">
        <f t="shared" si="0"/>
        <v>Topic</v>
      </c>
      <c r="C5" s="5" t="s">
        <v>0</v>
      </c>
      <c r="D5" s="55" t="s">
        <v>2</v>
      </c>
      <c r="K5" s="54" t="s">
        <v>1</v>
      </c>
      <c r="L5" s="56" t="s">
        <v>3</v>
      </c>
      <c r="M5" s="54"/>
      <c r="N5" s="54"/>
      <c r="O5" s="54"/>
      <c r="P5" s="54"/>
      <c r="Q5" s="54"/>
      <c r="R5" s="54"/>
      <c r="S5" s="46" t="str">
        <f t="shared" si="1"/>
        <v>1.1 Find a job</v>
      </c>
      <c r="T5" s="53">
        <f t="shared" si="2"/>
        <v>14</v>
      </c>
      <c r="U5" s="118" t="str">
        <f t="shared" ref="U5:U68" si="3">LOOKUP(2, 1 / (K5:Q5 &lt;&gt; ""),K5:Q5)</f>
        <v>1.1 Trouver un emploi</v>
      </c>
      <c r="V5" s="53">
        <f t="shared" ref="V5:V71" si="4">LEN(U5)</f>
        <v>21</v>
      </c>
      <c r="W5" s="53">
        <f t="shared" ref="W5:W71" si="5">ABS(V5-T5)</f>
        <v>7</v>
      </c>
      <c r="X5" s="53" t="s">
        <v>1123</v>
      </c>
      <c r="Y5" s="59" t="s">
        <v>1276</v>
      </c>
      <c r="Z5" s="59" t="s">
        <v>1277</v>
      </c>
    </row>
    <row r="6" spans="1:26" x14ac:dyDescent="0.25">
      <c r="B6" s="58" t="str">
        <f t="shared" si="0"/>
        <v>Subtopic</v>
      </c>
      <c r="C6" s="5" t="s">
        <v>0</v>
      </c>
      <c r="D6" s="5" t="s">
        <v>2</v>
      </c>
      <c r="E6" s="55" t="s">
        <v>4</v>
      </c>
      <c r="K6" s="54" t="s">
        <v>1</v>
      </c>
      <c r="L6" s="54" t="s">
        <v>3</v>
      </c>
      <c r="M6" s="56" t="s">
        <v>5</v>
      </c>
      <c r="N6" s="54"/>
      <c r="O6" s="54"/>
      <c r="P6" s="54"/>
      <c r="Q6" s="54"/>
      <c r="R6" s="54"/>
      <c r="S6" s="46" t="str">
        <f t="shared" si="1"/>
        <v>1.1.1 Government of Canada jobs</v>
      </c>
      <c r="T6" s="53">
        <f t="shared" si="2"/>
        <v>31</v>
      </c>
      <c r="U6" s="118" t="str">
        <f t="shared" si="3"/>
        <v>1.1.1 Emplois au gouvernement du Canada</v>
      </c>
      <c r="V6" s="53">
        <f t="shared" si="4"/>
        <v>39</v>
      </c>
      <c r="W6" s="53">
        <f t="shared" si="5"/>
        <v>8</v>
      </c>
      <c r="X6" s="53" t="s">
        <v>1123</v>
      </c>
      <c r="Y6" s="59" t="s">
        <v>1278</v>
      </c>
      <c r="Z6" s="59" t="s">
        <v>1279</v>
      </c>
    </row>
    <row r="7" spans="1:26" x14ac:dyDescent="0.25">
      <c r="B7" s="58" t="str">
        <f t="shared" si="0"/>
        <v>Subtopic</v>
      </c>
      <c r="C7" s="5" t="s">
        <v>0</v>
      </c>
      <c r="D7" s="5" t="s">
        <v>2</v>
      </c>
      <c r="E7" s="57" t="s">
        <v>4</v>
      </c>
      <c r="F7" s="25" t="s">
        <v>4637</v>
      </c>
      <c r="K7" s="54" t="s">
        <v>1</v>
      </c>
      <c r="L7" s="54" t="s">
        <v>3</v>
      </c>
      <c r="M7" s="26" t="s">
        <v>5</v>
      </c>
      <c r="N7" s="56" t="s">
        <v>4638</v>
      </c>
      <c r="O7" s="54"/>
      <c r="P7" s="54"/>
      <c r="Q7" s="54"/>
      <c r="R7" s="54"/>
      <c r="S7" s="46" t="str">
        <f t="shared" si="1"/>
        <v>1.1.1.1 GC Jobs</v>
      </c>
      <c r="T7" s="53">
        <f t="shared" si="2"/>
        <v>15</v>
      </c>
      <c r="U7" s="118" t="str">
        <f t="shared" si="3"/>
        <v>1.1.1.1 Emplois GC</v>
      </c>
      <c r="V7" s="53">
        <f t="shared" si="4"/>
        <v>18</v>
      </c>
      <c r="W7" s="53">
        <f t="shared" si="5"/>
        <v>3</v>
      </c>
      <c r="X7" s="53" t="s">
        <v>1123</v>
      </c>
      <c r="Y7" s="115" t="s">
        <v>4639</v>
      </c>
      <c r="Z7" s="115" t="s">
        <v>4640</v>
      </c>
    </row>
    <row r="8" spans="1:26" s="24" customFormat="1" x14ac:dyDescent="0.25">
      <c r="B8" s="58" t="str">
        <f t="shared" si="0"/>
        <v>Subtopic</v>
      </c>
      <c r="C8" s="5" t="s">
        <v>0</v>
      </c>
      <c r="D8" s="5" t="s">
        <v>2</v>
      </c>
      <c r="E8" s="57" t="s">
        <v>4</v>
      </c>
      <c r="F8" s="25" t="s">
        <v>3928</v>
      </c>
      <c r="G8" s="5"/>
      <c r="H8" s="5"/>
      <c r="K8" s="54" t="s">
        <v>1</v>
      </c>
      <c r="L8" s="54" t="s">
        <v>3</v>
      </c>
      <c r="M8" s="26" t="s">
        <v>5</v>
      </c>
      <c r="N8" s="56" t="s">
        <v>3929</v>
      </c>
      <c r="O8" s="54"/>
      <c r="P8" s="54"/>
      <c r="Q8" s="54"/>
      <c r="R8" s="54"/>
      <c r="S8" s="46" t="str">
        <f t="shared" si="1"/>
        <v>1.1.1.2 Public service recruitment programs</v>
      </c>
      <c r="T8" s="53">
        <f t="shared" si="2"/>
        <v>43</v>
      </c>
      <c r="U8" s="118" t="str">
        <f t="shared" si="3"/>
        <v>1.1.1.2 Programmes de recrutement de la fonction publique</v>
      </c>
      <c r="V8" s="53">
        <f t="shared" si="4"/>
        <v>57</v>
      </c>
      <c r="W8" s="53">
        <f t="shared" si="5"/>
        <v>14</v>
      </c>
      <c r="X8" s="53" t="s">
        <v>1123</v>
      </c>
      <c r="Y8" s="59" t="s">
        <v>1278</v>
      </c>
      <c r="Z8" s="59" t="s">
        <v>1279</v>
      </c>
    </row>
    <row r="9" spans="1:26" s="24" customFormat="1" x14ac:dyDescent="0.25">
      <c r="B9" s="58" t="str">
        <f t="shared" si="0"/>
        <v>Crosslink</v>
      </c>
      <c r="C9" s="5" t="s">
        <v>0</v>
      </c>
      <c r="D9" s="5" t="s">
        <v>2</v>
      </c>
      <c r="E9" s="57" t="s">
        <v>4</v>
      </c>
      <c r="F9" s="25" t="s">
        <v>3930</v>
      </c>
      <c r="G9" s="5"/>
      <c r="H9" s="5"/>
      <c r="K9" s="54" t="s">
        <v>1</v>
      </c>
      <c r="L9" s="54" t="s">
        <v>3</v>
      </c>
      <c r="M9" s="26" t="s">
        <v>5</v>
      </c>
      <c r="N9" s="56" t="s">
        <v>3931</v>
      </c>
      <c r="O9" s="54"/>
      <c r="P9" s="54"/>
      <c r="Q9" s="54"/>
      <c r="R9" s="54"/>
      <c r="S9" s="46" t="str">
        <f t="shared" si="1"/>
        <v>1.1.1.3 &lt;9.7 Jobs in national security and defence&gt;</v>
      </c>
      <c r="T9" s="53">
        <f t="shared" si="2"/>
        <v>51</v>
      </c>
      <c r="U9" s="118" t="str">
        <f t="shared" si="3"/>
        <v>1.1.1.3 &lt;9.7 Emplois en défense et en sécurité&gt;</v>
      </c>
      <c r="V9" s="53">
        <f t="shared" si="4"/>
        <v>47</v>
      </c>
      <c r="W9" s="53">
        <f t="shared" si="5"/>
        <v>4</v>
      </c>
      <c r="X9" s="53" t="s">
        <v>1123</v>
      </c>
      <c r="Y9" s="59" t="s">
        <v>1278</v>
      </c>
      <c r="Z9" s="59" t="s">
        <v>1279</v>
      </c>
    </row>
    <row r="10" spans="1:26" x14ac:dyDescent="0.25">
      <c r="B10" s="58" t="str">
        <f t="shared" si="0"/>
        <v>Subtopic</v>
      </c>
      <c r="C10" s="5" t="s">
        <v>0</v>
      </c>
      <c r="D10" s="5" t="s">
        <v>2</v>
      </c>
      <c r="E10" s="55" t="s">
        <v>6</v>
      </c>
      <c r="K10" s="54" t="s">
        <v>1</v>
      </c>
      <c r="L10" s="54" t="s">
        <v>3</v>
      </c>
      <c r="M10" s="56" t="s">
        <v>7</v>
      </c>
      <c r="N10" s="54"/>
      <c r="O10" s="54"/>
      <c r="P10" s="54"/>
      <c r="Q10" s="54"/>
      <c r="R10" s="54"/>
      <c r="S10" s="46" t="str">
        <f t="shared" si="1"/>
        <v>1.1.2 Youth and student employment</v>
      </c>
      <c r="T10" s="53">
        <f t="shared" si="2"/>
        <v>34</v>
      </c>
      <c r="U10" s="118" t="str">
        <f t="shared" si="3"/>
        <v>1.1.2 Emploi pour les jeunes et étudiants</v>
      </c>
      <c r="V10" s="53">
        <f t="shared" si="4"/>
        <v>41</v>
      </c>
      <c r="W10" s="53">
        <f t="shared" si="5"/>
        <v>7</v>
      </c>
      <c r="X10" s="53" t="s">
        <v>1123</v>
      </c>
      <c r="Y10" s="59" t="s">
        <v>1280</v>
      </c>
      <c r="Z10" s="59" t="s">
        <v>1281</v>
      </c>
    </row>
    <row r="11" spans="1:26" x14ac:dyDescent="0.25">
      <c r="B11" s="58" t="str">
        <f t="shared" si="0"/>
        <v>Crosslink</v>
      </c>
      <c r="C11" s="5" t="s">
        <v>0</v>
      </c>
      <c r="D11" s="5" t="s">
        <v>2</v>
      </c>
      <c r="E11" s="55" t="s">
        <v>3932</v>
      </c>
      <c r="K11" s="54" t="s">
        <v>1</v>
      </c>
      <c r="L11" s="54" t="s">
        <v>3</v>
      </c>
      <c r="M11" s="60" t="s">
        <v>3986</v>
      </c>
      <c r="N11" s="54"/>
      <c r="O11" s="54"/>
      <c r="P11" s="54"/>
      <c r="Q11" s="54"/>
      <c r="R11" s="54"/>
      <c r="S11" s="46" t="str">
        <f t="shared" si="1"/>
        <v>1.1.3 &lt;9.7 Jobs in national security and defence&gt;</v>
      </c>
      <c r="T11" s="53">
        <f t="shared" si="2"/>
        <v>49</v>
      </c>
      <c r="U11" s="118" t="str">
        <f t="shared" si="3"/>
        <v>1.1.3 &lt;9.7 Emplois en défense et en sécurité&gt;</v>
      </c>
      <c r="V11" s="53">
        <f t="shared" si="4"/>
        <v>45</v>
      </c>
      <c r="W11" s="53">
        <f t="shared" si="5"/>
        <v>4</v>
      </c>
      <c r="X11" s="53" t="s">
        <v>1131</v>
      </c>
      <c r="Y11" s="59" t="s">
        <v>1282</v>
      </c>
      <c r="Z11" s="59" t="s">
        <v>1283</v>
      </c>
    </row>
    <row r="12" spans="1:26" x14ac:dyDescent="0.25">
      <c r="B12" s="58" t="str">
        <f t="shared" si="0"/>
        <v>Crosslink</v>
      </c>
      <c r="C12" s="5" t="s">
        <v>0</v>
      </c>
      <c r="D12" s="5" t="s">
        <v>2</v>
      </c>
      <c r="E12" s="55" t="s">
        <v>3987</v>
      </c>
      <c r="K12" s="54" t="s">
        <v>1</v>
      </c>
      <c r="L12" s="54" t="s">
        <v>3</v>
      </c>
      <c r="M12" s="56" t="s">
        <v>3988</v>
      </c>
      <c r="N12" s="54"/>
      <c r="O12" s="54"/>
      <c r="P12" s="54"/>
      <c r="Q12" s="54"/>
      <c r="R12" s="54"/>
      <c r="S12" s="46" t="str">
        <f t="shared" si="1"/>
        <v>1.1.4 &lt;2.4.1 Get a work permit&gt;</v>
      </c>
      <c r="T12" s="53">
        <f t="shared" si="2"/>
        <v>31</v>
      </c>
      <c r="U12" s="118" t="str">
        <f t="shared" si="3"/>
        <v>1.1.4 &lt;2.4.1 Obtenir un permis de travail&gt;</v>
      </c>
      <c r="V12" s="53">
        <f t="shared" si="4"/>
        <v>42</v>
      </c>
      <c r="W12" s="53">
        <f t="shared" si="5"/>
        <v>11</v>
      </c>
      <c r="X12" s="53" t="s">
        <v>1122</v>
      </c>
      <c r="Y12" s="59" t="s">
        <v>1284</v>
      </c>
      <c r="Z12" s="59" t="s">
        <v>1285</v>
      </c>
    </row>
    <row r="13" spans="1:26" x14ac:dyDescent="0.25">
      <c r="B13" s="58" t="str">
        <f t="shared" si="0"/>
        <v>Crosslink</v>
      </c>
      <c r="C13" s="5" t="s">
        <v>0</v>
      </c>
      <c r="D13" s="5" t="s">
        <v>2</v>
      </c>
      <c r="E13" s="55" t="s">
        <v>3933</v>
      </c>
      <c r="K13" s="54" t="s">
        <v>1</v>
      </c>
      <c r="L13" s="54" t="s">
        <v>3</v>
      </c>
      <c r="M13" s="56" t="s">
        <v>3934</v>
      </c>
      <c r="N13" s="54"/>
      <c r="O13" s="54"/>
      <c r="P13" s="54"/>
      <c r="Q13" s="54"/>
      <c r="R13" s="54"/>
      <c r="S13" s="46" t="str">
        <f t="shared" si="1"/>
        <v>1.1.5 &lt;9.1.3 Security screening&gt;</v>
      </c>
      <c r="T13" s="53">
        <f t="shared" si="2"/>
        <v>32</v>
      </c>
      <c r="U13" s="118" t="str">
        <f t="shared" si="3"/>
        <v>1.1.5 &lt;9.1.3 Filtrage de sécurité&gt;</v>
      </c>
      <c r="V13" s="53">
        <f t="shared" si="4"/>
        <v>34</v>
      </c>
      <c r="W13" s="53">
        <f t="shared" si="5"/>
        <v>2</v>
      </c>
      <c r="X13" s="53" t="s">
        <v>1131</v>
      </c>
      <c r="Y13" s="59" t="s">
        <v>1286</v>
      </c>
      <c r="Z13" s="59" t="s">
        <v>1287</v>
      </c>
    </row>
    <row r="14" spans="1:26" x14ac:dyDescent="0.25">
      <c r="B14" s="58" t="str">
        <f t="shared" si="0"/>
        <v>Crosslink</v>
      </c>
      <c r="C14" s="5" t="s">
        <v>0</v>
      </c>
      <c r="D14" s="5" t="s">
        <v>2</v>
      </c>
      <c r="E14" s="55" t="s">
        <v>4304</v>
      </c>
      <c r="K14" s="54" t="s">
        <v>1</v>
      </c>
      <c r="L14" s="54" t="s">
        <v>3</v>
      </c>
      <c r="M14" s="56" t="s">
        <v>4306</v>
      </c>
      <c r="N14" s="54"/>
      <c r="O14" s="54"/>
      <c r="P14" s="54"/>
      <c r="Q14" s="54"/>
      <c r="R14" s="54"/>
      <c r="S14" s="46" t="str">
        <f t="shared" si="1"/>
        <v>1.1.6 &lt;2.2.2 Prepare for life in Canada&gt;</v>
      </c>
      <c r="T14" s="53">
        <f t="shared" si="2"/>
        <v>40</v>
      </c>
      <c r="U14" s="118" t="str">
        <f t="shared" si="3"/>
        <v>1.1.6 &lt;2.2.2 Se préparer à la vie au Canada&gt;</v>
      </c>
      <c r="V14" s="53">
        <f t="shared" si="4"/>
        <v>44</v>
      </c>
      <c r="W14" s="53">
        <f t="shared" si="5"/>
        <v>4</v>
      </c>
      <c r="X14" s="53" t="s">
        <v>1122</v>
      </c>
      <c r="Y14" s="59" t="s">
        <v>1288</v>
      </c>
      <c r="Z14" s="59" t="s">
        <v>1289</v>
      </c>
    </row>
    <row r="15" spans="1:26" x14ac:dyDescent="0.25">
      <c r="B15" s="58" t="str">
        <f t="shared" si="0"/>
        <v>Topic</v>
      </c>
      <c r="C15" s="5" t="s">
        <v>0</v>
      </c>
      <c r="D15" s="55" t="s">
        <v>8</v>
      </c>
      <c r="K15" s="54" t="s">
        <v>1</v>
      </c>
      <c r="L15" s="56" t="s">
        <v>9</v>
      </c>
      <c r="M15" s="54"/>
      <c r="N15" s="54"/>
      <c r="O15" s="54"/>
      <c r="P15" s="54"/>
      <c r="Q15" s="54"/>
      <c r="R15" s="54"/>
      <c r="S15" s="46" t="str">
        <f t="shared" si="1"/>
        <v>1.2 Training</v>
      </c>
      <c r="T15" s="53">
        <f t="shared" si="2"/>
        <v>12</v>
      </c>
      <c r="U15" s="118" t="str">
        <f t="shared" si="3"/>
        <v>1.2 Formation</v>
      </c>
      <c r="V15" s="53">
        <f t="shared" si="4"/>
        <v>13</v>
      </c>
      <c r="W15" s="53">
        <f t="shared" si="5"/>
        <v>1</v>
      </c>
      <c r="X15" s="53" t="s">
        <v>1123</v>
      </c>
      <c r="Y15" s="59" t="s">
        <v>1290</v>
      </c>
      <c r="Z15" s="59" t="s">
        <v>1291</v>
      </c>
    </row>
    <row r="16" spans="1:26" x14ac:dyDescent="0.25">
      <c r="B16" s="58" t="str">
        <f t="shared" si="0"/>
        <v>Subtopic</v>
      </c>
      <c r="C16" s="5" t="s">
        <v>0</v>
      </c>
      <c r="D16" s="5" t="s">
        <v>8</v>
      </c>
      <c r="E16" s="55" t="s">
        <v>10</v>
      </c>
      <c r="K16" s="54" t="s">
        <v>1</v>
      </c>
      <c r="L16" s="54" t="s">
        <v>9</v>
      </c>
      <c r="M16" s="56" t="s">
        <v>11</v>
      </c>
      <c r="N16" s="54"/>
      <c r="O16" s="54"/>
      <c r="P16" s="54"/>
      <c r="Q16" s="54"/>
      <c r="R16" s="54"/>
      <c r="S16" s="46" t="str">
        <f t="shared" si="1"/>
        <v>1.2.1 Student financial assistance</v>
      </c>
      <c r="T16" s="53">
        <f t="shared" si="2"/>
        <v>34</v>
      </c>
      <c r="U16" s="118" t="str">
        <f t="shared" si="3"/>
        <v>1.2.1 Aide financière aux étudiants</v>
      </c>
      <c r="V16" s="53">
        <f t="shared" si="4"/>
        <v>35</v>
      </c>
      <c r="W16" s="53">
        <f t="shared" si="5"/>
        <v>1</v>
      </c>
      <c r="X16" s="53" t="s">
        <v>1123</v>
      </c>
      <c r="Y16" s="59" t="s">
        <v>1292</v>
      </c>
      <c r="Z16" s="59" t="s">
        <v>1293</v>
      </c>
    </row>
    <row r="17" spans="2:26" x14ac:dyDescent="0.25">
      <c r="B17" s="58" t="str">
        <f t="shared" si="0"/>
        <v>Subtopic</v>
      </c>
      <c r="C17" s="5" t="s">
        <v>0</v>
      </c>
      <c r="D17" s="5" t="s">
        <v>8</v>
      </c>
      <c r="E17" s="57" t="s">
        <v>10</v>
      </c>
      <c r="F17" s="25" t="s">
        <v>3935</v>
      </c>
      <c r="K17" s="54" t="s">
        <v>1</v>
      </c>
      <c r="L17" s="54" t="s">
        <v>9</v>
      </c>
      <c r="M17" s="26" t="s">
        <v>11</v>
      </c>
      <c r="N17" s="56" t="s">
        <v>3936</v>
      </c>
      <c r="O17" s="54"/>
      <c r="P17" s="54"/>
      <c r="Q17" s="54"/>
      <c r="R17" s="54"/>
      <c r="S17" s="46" t="str">
        <f t="shared" si="1"/>
        <v>1.2.1.1 Student loans</v>
      </c>
      <c r="T17" s="53">
        <f t="shared" si="2"/>
        <v>21</v>
      </c>
      <c r="U17" s="118" t="str">
        <f t="shared" si="3"/>
        <v>1.2.1.1 Prêts aux étudiants</v>
      </c>
      <c r="V17" s="53">
        <f t="shared" si="4"/>
        <v>27</v>
      </c>
      <c r="W17" s="53">
        <f t="shared" si="5"/>
        <v>6</v>
      </c>
      <c r="X17" s="53" t="s">
        <v>1123</v>
      </c>
      <c r="Y17" s="59" t="s">
        <v>3937</v>
      </c>
      <c r="Z17" s="59" t="s">
        <v>3938</v>
      </c>
    </row>
    <row r="18" spans="2:26" s="24" customFormat="1" x14ac:dyDescent="0.25">
      <c r="B18" s="58" t="str">
        <f t="shared" si="0"/>
        <v>Subtopic</v>
      </c>
      <c r="C18" s="5" t="s">
        <v>0</v>
      </c>
      <c r="D18" s="5" t="s">
        <v>8</v>
      </c>
      <c r="E18" s="57" t="s">
        <v>10</v>
      </c>
      <c r="F18" s="25" t="s">
        <v>3939</v>
      </c>
      <c r="G18" s="5"/>
      <c r="H18" s="5"/>
      <c r="K18" s="54" t="s">
        <v>1</v>
      </c>
      <c r="L18" s="54" t="s">
        <v>9</v>
      </c>
      <c r="M18" s="26" t="s">
        <v>11</v>
      </c>
      <c r="N18" s="56" t="s">
        <v>3953</v>
      </c>
      <c r="O18" s="54"/>
      <c r="P18" s="54"/>
      <c r="Q18" s="54"/>
      <c r="R18" s="54"/>
      <c r="S18" s="46" t="str">
        <f t="shared" si="1"/>
        <v>1.2.1.2 Student grants</v>
      </c>
      <c r="T18" s="53">
        <f t="shared" si="2"/>
        <v>22</v>
      </c>
      <c r="U18" s="118" t="str">
        <f t="shared" si="3"/>
        <v>1.2.1.2 Bourses et subventions d'études</v>
      </c>
      <c r="V18" s="53">
        <f t="shared" si="4"/>
        <v>39</v>
      </c>
      <c r="W18" s="53">
        <f t="shared" si="5"/>
        <v>17</v>
      </c>
      <c r="X18" s="53" t="s">
        <v>1123</v>
      </c>
      <c r="Y18" s="59" t="s">
        <v>3940</v>
      </c>
      <c r="Z18" s="59" t="s">
        <v>3941</v>
      </c>
    </row>
    <row r="19" spans="2:26" x14ac:dyDescent="0.25">
      <c r="B19" s="58" t="str">
        <f t="shared" si="0"/>
        <v>Subtopic</v>
      </c>
      <c r="C19" s="5" t="s">
        <v>0</v>
      </c>
      <c r="D19" s="5" t="s">
        <v>8</v>
      </c>
      <c r="E19" s="57" t="s">
        <v>10</v>
      </c>
      <c r="F19" s="25" t="s">
        <v>3942</v>
      </c>
      <c r="K19" s="54" t="s">
        <v>1</v>
      </c>
      <c r="L19" s="54" t="s">
        <v>9</v>
      </c>
      <c r="M19" s="26" t="s">
        <v>11</v>
      </c>
      <c r="N19" s="56" t="s">
        <v>3943</v>
      </c>
      <c r="O19" s="54"/>
      <c r="P19" s="54"/>
      <c r="Q19" s="54"/>
      <c r="R19" s="54"/>
      <c r="S19" s="46" t="str">
        <f t="shared" si="1"/>
        <v>1.2.1.3 Education savings</v>
      </c>
      <c r="T19" s="53">
        <f t="shared" si="2"/>
        <v>25</v>
      </c>
      <c r="U19" s="118" t="str">
        <f t="shared" si="3"/>
        <v>1.2.1.3 Épargne-études</v>
      </c>
      <c r="V19" s="53">
        <f t="shared" si="4"/>
        <v>22</v>
      </c>
      <c r="W19" s="53">
        <f t="shared" si="5"/>
        <v>3</v>
      </c>
      <c r="X19" s="53" t="s">
        <v>1123</v>
      </c>
      <c r="Y19" s="59" t="s">
        <v>3944</v>
      </c>
      <c r="Z19" s="59" t="s">
        <v>3945</v>
      </c>
    </row>
    <row r="20" spans="2:26" x14ac:dyDescent="0.25">
      <c r="B20" s="58" t="str">
        <f t="shared" si="0"/>
        <v>Subtopic</v>
      </c>
      <c r="C20" s="5" t="s">
        <v>0</v>
      </c>
      <c r="D20" s="5" t="s">
        <v>8</v>
      </c>
      <c r="E20" s="57" t="s">
        <v>10</v>
      </c>
      <c r="F20" s="25" t="s">
        <v>3946</v>
      </c>
      <c r="K20" s="54" t="s">
        <v>1</v>
      </c>
      <c r="L20" s="54" t="s">
        <v>9</v>
      </c>
      <c r="M20" s="26" t="s">
        <v>11</v>
      </c>
      <c r="N20" s="56" t="s">
        <v>3947</v>
      </c>
      <c r="O20" s="54"/>
      <c r="P20" s="54"/>
      <c r="Q20" s="54"/>
      <c r="R20" s="54"/>
      <c r="S20" s="46" t="str">
        <f t="shared" si="1"/>
        <v>1.2.1.4 Scholarships</v>
      </c>
      <c r="T20" s="53">
        <f t="shared" si="2"/>
        <v>20</v>
      </c>
      <c r="U20" s="118" t="str">
        <f t="shared" si="3"/>
        <v>1.2.1.4 Autres bourses d'études</v>
      </c>
      <c r="V20" s="53">
        <f t="shared" si="4"/>
        <v>31</v>
      </c>
      <c r="W20" s="53">
        <f t="shared" si="5"/>
        <v>11</v>
      </c>
      <c r="X20" s="53" t="s">
        <v>1123</v>
      </c>
      <c r="Y20" s="5" t="s">
        <v>2675</v>
      </c>
      <c r="Z20" s="5" t="s">
        <v>2675</v>
      </c>
    </row>
    <row r="21" spans="2:26" x14ac:dyDescent="0.25">
      <c r="B21" s="58" t="str">
        <f t="shared" si="0"/>
        <v>Subtopic</v>
      </c>
      <c r="C21" s="5" t="s">
        <v>0</v>
      </c>
      <c r="D21" s="5" t="s">
        <v>8</v>
      </c>
      <c r="E21" s="55" t="s">
        <v>12</v>
      </c>
      <c r="K21" s="54" t="s">
        <v>1</v>
      </c>
      <c r="L21" s="54" t="s">
        <v>9</v>
      </c>
      <c r="M21" s="56" t="s">
        <v>13</v>
      </c>
      <c r="N21" s="54"/>
      <c r="O21" s="54"/>
      <c r="P21" s="54"/>
      <c r="Q21" s="54"/>
      <c r="R21" s="54"/>
      <c r="S21" s="46" t="str">
        <f t="shared" si="1"/>
        <v>1.2.2 Job training initiatives</v>
      </c>
      <c r="T21" s="53">
        <f t="shared" si="2"/>
        <v>30</v>
      </c>
      <c r="U21" s="118" t="str">
        <f t="shared" si="3"/>
        <v>1.2.2 Initiatives de formation</v>
      </c>
      <c r="V21" s="53">
        <f t="shared" si="4"/>
        <v>30</v>
      </c>
      <c r="W21" s="53">
        <f t="shared" si="5"/>
        <v>0</v>
      </c>
      <c r="X21" s="53" t="s">
        <v>1123</v>
      </c>
      <c r="Y21" s="59" t="s">
        <v>1294</v>
      </c>
      <c r="Z21" s="59" t="s">
        <v>1295</v>
      </c>
    </row>
    <row r="22" spans="2:26" x14ac:dyDescent="0.25">
      <c r="B22" s="58" t="str">
        <f t="shared" si="0"/>
        <v>Subtopic</v>
      </c>
      <c r="C22" s="5" t="s">
        <v>0</v>
      </c>
      <c r="D22" s="5" t="s">
        <v>8</v>
      </c>
      <c r="E22" s="5" t="s">
        <v>12</v>
      </c>
      <c r="F22" s="55" t="s">
        <v>14</v>
      </c>
      <c r="K22" s="54" t="s">
        <v>1</v>
      </c>
      <c r="L22" s="54" t="s">
        <v>9</v>
      </c>
      <c r="M22" s="54" t="s">
        <v>13</v>
      </c>
      <c r="N22" s="56" t="s">
        <v>15</v>
      </c>
      <c r="O22" s="54"/>
      <c r="P22" s="54"/>
      <c r="Q22" s="54"/>
      <c r="R22" s="54"/>
      <c r="S22" s="46" t="str">
        <f t="shared" si="1"/>
        <v>1.2.2.1 Youth and student job training</v>
      </c>
      <c r="T22" s="53">
        <f t="shared" si="2"/>
        <v>38</v>
      </c>
      <c r="U22" s="118" t="str">
        <f t="shared" si="3"/>
        <v>1.2.2.1 La formation des jeunes et emploi étudiant</v>
      </c>
      <c r="V22" s="53">
        <f t="shared" si="4"/>
        <v>50</v>
      </c>
      <c r="W22" s="53">
        <f t="shared" si="5"/>
        <v>12</v>
      </c>
      <c r="X22" s="53" t="s">
        <v>1123</v>
      </c>
      <c r="Y22" s="59" t="s">
        <v>1296</v>
      </c>
      <c r="Z22" s="59" t="s">
        <v>1297</v>
      </c>
    </row>
    <row r="23" spans="2:26" x14ac:dyDescent="0.25">
      <c r="B23" s="58" t="str">
        <f t="shared" si="0"/>
        <v>Subtopic</v>
      </c>
      <c r="C23" s="5" t="s">
        <v>0</v>
      </c>
      <c r="D23" s="5" t="s">
        <v>8</v>
      </c>
      <c r="E23" s="55" t="s">
        <v>16</v>
      </c>
      <c r="K23" s="54" t="s">
        <v>1</v>
      </c>
      <c r="L23" s="54" t="s">
        <v>9</v>
      </c>
      <c r="M23" s="56" t="s">
        <v>17</v>
      </c>
      <c r="N23" s="54"/>
      <c r="O23" s="54"/>
      <c r="P23" s="54"/>
      <c r="Q23" s="54"/>
      <c r="R23" s="54"/>
      <c r="S23" s="46" t="str">
        <f t="shared" si="1"/>
        <v>1.2.3 Support for apprentices</v>
      </c>
      <c r="T23" s="53">
        <f t="shared" si="2"/>
        <v>29</v>
      </c>
      <c r="U23" s="118" t="str">
        <f t="shared" si="3"/>
        <v>1.2.3 Soutien fourni aux apprentis</v>
      </c>
      <c r="V23" s="53">
        <f t="shared" si="4"/>
        <v>34</v>
      </c>
      <c r="W23" s="53">
        <f t="shared" si="5"/>
        <v>5</v>
      </c>
      <c r="X23" s="53" t="s">
        <v>1123</v>
      </c>
      <c r="Y23" s="59" t="s">
        <v>1298</v>
      </c>
      <c r="Z23" s="59" t="s">
        <v>1299</v>
      </c>
    </row>
    <row r="24" spans="2:26" x14ac:dyDescent="0.25">
      <c r="B24" s="58" t="str">
        <f t="shared" si="0"/>
        <v>Subtopic</v>
      </c>
      <c r="C24" s="5" t="s">
        <v>0</v>
      </c>
      <c r="D24" s="5" t="s">
        <v>8</v>
      </c>
      <c r="E24" s="25" t="s">
        <v>3948</v>
      </c>
      <c r="K24" s="54" t="s">
        <v>1</v>
      </c>
      <c r="L24" s="54" t="s">
        <v>9</v>
      </c>
      <c r="M24" s="60" t="s">
        <v>4642</v>
      </c>
      <c r="N24" s="54"/>
      <c r="O24" s="54"/>
      <c r="P24" s="54"/>
      <c r="Q24" s="54"/>
      <c r="R24" s="54"/>
      <c r="S24" s="46" t="str">
        <f t="shared" si="1"/>
        <v>1.2.4 Education planning</v>
      </c>
      <c r="T24" s="53">
        <f t="shared" si="2"/>
        <v>24</v>
      </c>
      <c r="U24" s="118" t="str">
        <f t="shared" si="3"/>
        <v>1.2.4 Planification des études</v>
      </c>
      <c r="V24" s="53">
        <f t="shared" si="4"/>
        <v>30</v>
      </c>
      <c r="W24" s="53">
        <f t="shared" si="5"/>
        <v>6</v>
      </c>
      <c r="X24" s="53" t="s">
        <v>1123</v>
      </c>
      <c r="Y24" s="59" t="s">
        <v>1298</v>
      </c>
      <c r="Z24" s="59" t="s">
        <v>1299</v>
      </c>
    </row>
    <row r="25" spans="2:26" s="110" customFormat="1" x14ac:dyDescent="0.25">
      <c r="B25" s="114" t="str">
        <f t="shared" ref="B25" si="6">IF(COUNTIF(C25:I25,"*&lt;*"),"Crosslink",IF(D25="","Theme",IF(E25="", "Topic", "Subtopic")))</f>
        <v>Crosslink</v>
      </c>
      <c r="C25" s="110" t="s">
        <v>0</v>
      </c>
      <c r="D25" s="110" t="s">
        <v>8</v>
      </c>
      <c r="E25" s="113" t="s">
        <v>4641</v>
      </c>
      <c r="K25" s="112" t="s">
        <v>1</v>
      </c>
      <c r="L25" s="112" t="s">
        <v>9</v>
      </c>
      <c r="M25" s="117" t="s">
        <v>4643</v>
      </c>
      <c r="N25" s="112"/>
      <c r="O25" s="112"/>
      <c r="P25" s="112"/>
      <c r="Q25" s="112"/>
      <c r="R25" s="112"/>
      <c r="S25" s="116" t="str">
        <f t="shared" si="1"/>
        <v>1.2.5 &lt;5.2 Education and training benefits&gt;</v>
      </c>
      <c r="T25" s="111">
        <f t="shared" si="2"/>
        <v>43</v>
      </c>
      <c r="U25" s="118" t="str">
        <f t="shared" si="3"/>
        <v>1.2.5 &lt;5.2 Prestations en lien avec les études et la formation&gt;</v>
      </c>
      <c r="V25" s="111"/>
      <c r="W25" s="111"/>
      <c r="X25" s="111" t="s">
        <v>1123</v>
      </c>
      <c r="Y25" s="126" t="s">
        <v>1783</v>
      </c>
      <c r="Z25" s="126" t="s">
        <v>1784</v>
      </c>
    </row>
    <row r="26" spans="2:26" x14ac:dyDescent="0.25">
      <c r="B26" s="58" t="str">
        <f t="shared" si="0"/>
        <v>Topic</v>
      </c>
      <c r="C26" s="5" t="s">
        <v>0</v>
      </c>
      <c r="D26" s="55" t="s">
        <v>18</v>
      </c>
      <c r="K26" s="54" t="s">
        <v>1</v>
      </c>
      <c r="L26" s="56" t="s">
        <v>19</v>
      </c>
      <c r="M26" s="54"/>
      <c r="N26" s="54"/>
      <c r="O26" s="54"/>
      <c r="P26" s="54"/>
      <c r="Q26" s="54"/>
      <c r="R26" s="54"/>
      <c r="S26" s="46" t="str">
        <f t="shared" si="1"/>
        <v>1.3 Workplace standards</v>
      </c>
      <c r="T26" s="53">
        <f t="shared" si="2"/>
        <v>23</v>
      </c>
      <c r="U26" s="118" t="str">
        <f t="shared" si="3"/>
        <v>1.3 Normes en milieu de travail</v>
      </c>
      <c r="V26" s="53">
        <f t="shared" si="4"/>
        <v>31</v>
      </c>
      <c r="W26" s="53">
        <f t="shared" si="5"/>
        <v>8</v>
      </c>
      <c r="X26" s="53" t="s">
        <v>1123</v>
      </c>
      <c r="Y26" s="59" t="s">
        <v>1300</v>
      </c>
      <c r="Z26" s="59" t="s">
        <v>1301</v>
      </c>
    </row>
    <row r="27" spans="2:26" x14ac:dyDescent="0.25">
      <c r="B27" s="58" t="str">
        <f t="shared" si="0"/>
        <v>Subtopic</v>
      </c>
      <c r="C27" s="5" t="s">
        <v>0</v>
      </c>
      <c r="D27" s="5" t="s">
        <v>18</v>
      </c>
      <c r="E27" s="25" t="s">
        <v>3949</v>
      </c>
      <c r="K27" s="54" t="s">
        <v>1</v>
      </c>
      <c r="L27" s="54" t="s">
        <v>19</v>
      </c>
      <c r="M27" s="56" t="s">
        <v>3950</v>
      </c>
      <c r="N27" s="54"/>
      <c r="O27" s="54"/>
      <c r="P27" s="54"/>
      <c r="Q27" s="54"/>
      <c r="R27" s="54"/>
      <c r="S27" s="46" t="str">
        <f t="shared" si="1"/>
        <v>1.3.1 Federal labour standards and equity</v>
      </c>
      <c r="T27" s="53">
        <f t="shared" si="2"/>
        <v>41</v>
      </c>
      <c r="U27" s="118" t="str">
        <f t="shared" si="3"/>
        <v>1.3.1 Normes du travail fédérales et équité</v>
      </c>
      <c r="V27" s="53">
        <f t="shared" si="4"/>
        <v>43</v>
      </c>
      <c r="W27" s="53">
        <f t="shared" si="5"/>
        <v>2</v>
      </c>
      <c r="X27" s="53" t="s">
        <v>1123</v>
      </c>
      <c r="Y27" s="59" t="s">
        <v>1302</v>
      </c>
      <c r="Z27" s="59" t="s">
        <v>1303</v>
      </c>
    </row>
    <row r="28" spans="2:26" x14ac:dyDescent="0.25">
      <c r="B28" s="58" t="str">
        <f t="shared" si="0"/>
        <v>Subtopic</v>
      </c>
      <c r="C28" s="5" t="s">
        <v>0</v>
      </c>
      <c r="D28" s="5" t="s">
        <v>18</v>
      </c>
      <c r="E28" s="25" t="s">
        <v>3951</v>
      </c>
      <c r="K28" s="54" t="s">
        <v>1</v>
      </c>
      <c r="L28" s="54" t="s">
        <v>19</v>
      </c>
      <c r="M28" s="56" t="s">
        <v>3952</v>
      </c>
      <c r="N28" s="54"/>
      <c r="O28" s="54"/>
      <c r="P28" s="54"/>
      <c r="Q28" s="54"/>
      <c r="R28" s="54"/>
      <c r="S28" s="46" t="str">
        <f t="shared" si="1"/>
        <v>1.3.2 Workplace health and safety</v>
      </c>
      <c r="T28" s="53">
        <f t="shared" si="2"/>
        <v>33</v>
      </c>
      <c r="U28" s="118" t="str">
        <f t="shared" si="3"/>
        <v>1.3.2 Santé et sécurité au travail</v>
      </c>
      <c r="V28" s="53">
        <f t="shared" si="4"/>
        <v>34</v>
      </c>
      <c r="W28" s="53">
        <f t="shared" si="5"/>
        <v>1</v>
      </c>
      <c r="X28" s="53" t="s">
        <v>1123</v>
      </c>
      <c r="Y28" s="59" t="s">
        <v>1304</v>
      </c>
      <c r="Z28" s="59" t="s">
        <v>1305</v>
      </c>
    </row>
    <row r="29" spans="2:26" x14ac:dyDescent="0.25">
      <c r="B29" s="58" t="str">
        <f t="shared" si="0"/>
        <v>Topic</v>
      </c>
      <c r="C29" s="5" t="s">
        <v>0</v>
      </c>
      <c r="D29" s="55" t="s">
        <v>20</v>
      </c>
      <c r="K29" s="54" t="s">
        <v>1</v>
      </c>
      <c r="L29" s="56" t="s">
        <v>21</v>
      </c>
      <c r="M29" s="54"/>
      <c r="N29" s="54"/>
      <c r="O29" s="54"/>
      <c r="P29" s="54"/>
      <c r="Q29" s="54"/>
      <c r="R29" s="54"/>
      <c r="S29" s="46" t="str">
        <f t="shared" si="1"/>
        <v>1.4 Employment insurance</v>
      </c>
      <c r="T29" s="53">
        <f t="shared" si="2"/>
        <v>24</v>
      </c>
      <c r="U29" s="118" t="str">
        <f t="shared" si="3"/>
        <v>1.4 Assurance-emploi</v>
      </c>
      <c r="V29" s="53">
        <f t="shared" si="4"/>
        <v>20</v>
      </c>
      <c r="W29" s="53">
        <f t="shared" si="5"/>
        <v>4</v>
      </c>
      <c r="X29" s="53" t="s">
        <v>1123</v>
      </c>
      <c r="Y29" s="59" t="s">
        <v>1781</v>
      </c>
      <c r="Z29" s="59" t="s">
        <v>1782</v>
      </c>
    </row>
    <row r="30" spans="2:26" x14ac:dyDescent="0.25">
      <c r="B30" s="58" t="str">
        <f t="shared" si="0"/>
        <v>Crosslink</v>
      </c>
      <c r="C30" s="5" t="s">
        <v>0</v>
      </c>
      <c r="D30" s="5" t="s">
        <v>20</v>
      </c>
      <c r="E30" s="25" t="s">
        <v>4121</v>
      </c>
      <c r="K30" s="54" t="s">
        <v>1</v>
      </c>
      <c r="L30" s="54" t="s">
        <v>21</v>
      </c>
      <c r="M30" s="56" t="s">
        <v>4122</v>
      </c>
      <c r="N30" s="54"/>
      <c r="O30" s="54"/>
      <c r="P30" s="54"/>
      <c r="Q30" s="54"/>
      <c r="R30" s="54"/>
      <c r="S30" s="46" t="str">
        <f t="shared" si="1"/>
        <v>1.4.1 &lt;5.1 Employment Insurance&gt;</v>
      </c>
      <c r="T30" s="53">
        <f t="shared" si="2"/>
        <v>32</v>
      </c>
      <c r="U30" s="118" t="str">
        <f t="shared" si="3"/>
        <v>1.4.1 &lt;5.1 Assurance-emploi&gt;</v>
      </c>
      <c r="V30" s="53">
        <f t="shared" si="4"/>
        <v>28</v>
      </c>
      <c r="W30" s="53">
        <f t="shared" si="5"/>
        <v>4</v>
      </c>
      <c r="X30" s="53" t="s">
        <v>1123</v>
      </c>
      <c r="Y30" s="59" t="s">
        <v>1781</v>
      </c>
      <c r="Z30" s="59" t="s">
        <v>1782</v>
      </c>
    </row>
    <row r="31" spans="2:26" x14ac:dyDescent="0.25">
      <c r="B31" s="58" t="str">
        <f t="shared" si="0"/>
        <v>Crosslink</v>
      </c>
      <c r="C31" s="5" t="s">
        <v>0</v>
      </c>
      <c r="D31" s="5" t="s">
        <v>20</v>
      </c>
      <c r="E31" s="55" t="s">
        <v>22</v>
      </c>
      <c r="K31" s="54" t="s">
        <v>1</v>
      </c>
      <c r="L31" s="54" t="s">
        <v>21</v>
      </c>
      <c r="M31" s="56" t="s">
        <v>23</v>
      </c>
      <c r="N31" s="54"/>
      <c r="O31" s="54"/>
      <c r="P31" s="54"/>
      <c r="Q31" s="54"/>
      <c r="R31" s="54"/>
      <c r="S31" s="46" t="str">
        <f t="shared" si="1"/>
        <v>1.4.2 &lt;1.2.2 Job training initiatives&gt;</v>
      </c>
      <c r="T31" s="53">
        <f t="shared" si="2"/>
        <v>38</v>
      </c>
      <c r="U31" s="118" t="str">
        <f t="shared" si="3"/>
        <v>1.4.2 &lt;1.2.2 Initiatives de formation&gt;</v>
      </c>
      <c r="V31" s="53">
        <f t="shared" si="4"/>
        <v>38</v>
      </c>
      <c r="W31" s="53">
        <f t="shared" si="5"/>
        <v>0</v>
      </c>
      <c r="X31" s="53" t="s">
        <v>1123</v>
      </c>
      <c r="Y31" s="59" t="s">
        <v>1294</v>
      </c>
      <c r="Z31" s="59" t="s">
        <v>1295</v>
      </c>
    </row>
    <row r="32" spans="2:26" x14ac:dyDescent="0.25">
      <c r="B32" s="58" t="str">
        <f t="shared" si="0"/>
        <v>Crosslink</v>
      </c>
      <c r="C32" s="5" t="s">
        <v>0</v>
      </c>
      <c r="D32" s="55" t="s">
        <v>3989</v>
      </c>
      <c r="K32" s="54" t="s">
        <v>1</v>
      </c>
      <c r="L32" s="56" t="s">
        <v>3990</v>
      </c>
      <c r="M32" s="54"/>
      <c r="N32" s="54"/>
      <c r="O32" s="54"/>
      <c r="P32" s="54"/>
      <c r="Q32" s="54"/>
      <c r="R32" s="54"/>
      <c r="S32" s="46" t="str">
        <f t="shared" si="1"/>
        <v>1.5 &lt;4.4 Hiring and managing employees&gt;</v>
      </c>
      <c r="T32" s="53">
        <f t="shared" si="2"/>
        <v>39</v>
      </c>
      <c r="U32" s="118" t="str">
        <f t="shared" si="3"/>
        <v>1.5 &lt;4.4 Engager et gérer des employés&gt;</v>
      </c>
      <c r="V32" s="53">
        <f t="shared" si="4"/>
        <v>39</v>
      </c>
      <c r="W32" s="53">
        <f t="shared" si="5"/>
        <v>0</v>
      </c>
      <c r="X32" s="53" t="s">
        <v>1129</v>
      </c>
      <c r="Y32" s="59" t="s">
        <v>1306</v>
      </c>
      <c r="Z32" s="59" t="s">
        <v>1307</v>
      </c>
    </row>
    <row r="33" spans="2:26" x14ac:dyDescent="0.25">
      <c r="B33" s="58" t="str">
        <f t="shared" si="0"/>
        <v>Crosslink</v>
      </c>
      <c r="C33" s="5" t="s">
        <v>0</v>
      </c>
      <c r="D33" s="55" t="s">
        <v>24</v>
      </c>
      <c r="K33" s="54" t="s">
        <v>1</v>
      </c>
      <c r="L33" s="56" t="s">
        <v>3991</v>
      </c>
      <c r="M33" s="54"/>
      <c r="N33" s="54"/>
      <c r="O33" s="54"/>
      <c r="P33" s="54"/>
      <c r="Q33" s="54"/>
      <c r="R33" s="54"/>
      <c r="S33" s="46" t="str">
        <f t="shared" si="1"/>
        <v>1.6 &lt;4.1 Starting a business&gt;</v>
      </c>
      <c r="T33" s="53">
        <f t="shared" si="2"/>
        <v>29</v>
      </c>
      <c r="U33" s="118" t="str">
        <f t="shared" si="3"/>
        <v>1.6 &lt;4.1 Lancer une entreprise&gt;</v>
      </c>
      <c r="V33" s="53">
        <f t="shared" si="4"/>
        <v>31</v>
      </c>
      <c r="W33" s="53">
        <f t="shared" si="5"/>
        <v>2</v>
      </c>
      <c r="X33" s="53" t="s">
        <v>1129</v>
      </c>
      <c r="Y33" s="59" t="s">
        <v>1308</v>
      </c>
      <c r="Z33" s="59" t="s">
        <v>1309</v>
      </c>
    </row>
    <row r="34" spans="2:26" x14ac:dyDescent="0.25">
      <c r="B34" s="58" t="str">
        <f t="shared" si="0"/>
        <v>Crosslink</v>
      </c>
      <c r="C34" s="5" t="s">
        <v>0</v>
      </c>
      <c r="D34" s="55" t="s">
        <v>25</v>
      </c>
      <c r="K34" s="54" t="s">
        <v>1</v>
      </c>
      <c r="L34" s="56" t="s">
        <v>950</v>
      </c>
      <c r="M34" s="54"/>
      <c r="N34" s="54"/>
      <c r="O34" s="54"/>
      <c r="P34" s="54"/>
      <c r="Q34" s="54"/>
      <c r="R34" s="54"/>
      <c r="S34" s="46" t="str">
        <f t="shared" si="1"/>
        <v>1.7 &lt;14.5 Pensions and retirement&gt;</v>
      </c>
      <c r="T34" s="53">
        <f t="shared" si="2"/>
        <v>34</v>
      </c>
      <c r="U34" s="118" t="str">
        <f t="shared" si="3"/>
        <v>1.7 &lt;14.5 Pensions et retraite&gt;</v>
      </c>
      <c r="V34" s="53">
        <f t="shared" si="4"/>
        <v>31</v>
      </c>
      <c r="W34" s="53">
        <f t="shared" si="5"/>
        <v>3</v>
      </c>
      <c r="X34" s="53" t="s">
        <v>1129</v>
      </c>
      <c r="Y34" s="59" t="s">
        <v>1310</v>
      </c>
      <c r="Z34" s="59" t="s">
        <v>1311</v>
      </c>
    </row>
    <row r="35" spans="2:26" x14ac:dyDescent="0.25">
      <c r="B35" s="28" t="str">
        <f t="shared" si="0"/>
        <v>Theme</v>
      </c>
      <c r="C35" s="72" t="s">
        <v>26</v>
      </c>
      <c r="D35" s="69"/>
      <c r="E35" s="69"/>
      <c r="F35" s="69"/>
      <c r="K35" s="73" t="s">
        <v>27</v>
      </c>
      <c r="L35" s="71"/>
      <c r="M35" s="71"/>
      <c r="N35" s="71"/>
      <c r="O35" s="54"/>
      <c r="P35" s="54"/>
      <c r="Q35" s="54"/>
      <c r="R35" s="54"/>
      <c r="S35" s="46" t="str">
        <f t="shared" si="1"/>
        <v>2.0 Immigration and citizenship</v>
      </c>
      <c r="T35" s="53">
        <f t="shared" si="2"/>
        <v>31</v>
      </c>
      <c r="U35" s="118" t="str">
        <f t="shared" si="3"/>
        <v>2.0 Immigration et citoyenneté</v>
      </c>
      <c r="V35" s="53">
        <f t="shared" si="4"/>
        <v>30</v>
      </c>
      <c r="W35" s="53">
        <f t="shared" si="5"/>
        <v>1</v>
      </c>
      <c r="X35" s="80" t="s">
        <v>1122</v>
      </c>
      <c r="Y35" s="79" t="s">
        <v>1314</v>
      </c>
      <c r="Z35" s="79" t="s">
        <v>1315</v>
      </c>
    </row>
    <row r="36" spans="2:26" x14ac:dyDescent="0.25">
      <c r="B36" s="28" t="str">
        <f t="shared" si="0"/>
        <v>Topic</v>
      </c>
      <c r="C36" s="77" t="s">
        <v>26</v>
      </c>
      <c r="D36" s="72" t="s">
        <v>1312</v>
      </c>
      <c r="E36" s="69"/>
      <c r="F36" s="69"/>
      <c r="K36" s="71" t="s">
        <v>27</v>
      </c>
      <c r="L36" s="73" t="s">
        <v>1386</v>
      </c>
      <c r="M36" s="71"/>
      <c r="N36" s="71"/>
      <c r="O36" s="54"/>
      <c r="P36" s="54"/>
      <c r="Q36" s="54"/>
      <c r="R36" s="54"/>
      <c r="S36" s="46" t="str">
        <f t="shared" si="1"/>
        <v>2.1 My application</v>
      </c>
      <c r="T36" s="53">
        <f t="shared" si="2"/>
        <v>18</v>
      </c>
      <c r="U36" s="118" t="str">
        <f t="shared" si="3"/>
        <v>2.1 Ma demande</v>
      </c>
      <c r="V36" s="53">
        <f t="shared" si="4"/>
        <v>14</v>
      </c>
      <c r="W36" s="53">
        <f t="shared" si="5"/>
        <v>4</v>
      </c>
      <c r="X36" s="80" t="s">
        <v>1122</v>
      </c>
      <c r="Y36" s="79" t="s">
        <v>1316</v>
      </c>
      <c r="Z36" s="79" t="s">
        <v>1317</v>
      </c>
    </row>
    <row r="37" spans="2:26" x14ac:dyDescent="0.25">
      <c r="B37" s="78" t="str">
        <f t="shared" si="0"/>
        <v>Subtopic</v>
      </c>
      <c r="C37" s="69" t="s">
        <v>26</v>
      </c>
      <c r="D37" s="68" t="s">
        <v>1312</v>
      </c>
      <c r="E37" s="75" t="s">
        <v>4582</v>
      </c>
      <c r="F37" s="69"/>
      <c r="K37" s="71" t="s">
        <v>27</v>
      </c>
      <c r="L37" s="71" t="s">
        <v>1420</v>
      </c>
      <c r="M37" s="73" t="s">
        <v>4598</v>
      </c>
      <c r="N37" s="71"/>
      <c r="O37" s="54"/>
      <c r="P37" s="54"/>
      <c r="Q37" s="54"/>
      <c r="R37" s="54"/>
      <c r="S37" s="83" t="str">
        <f t="shared" ref="S37:S38" si="7">LOOKUP(2, 1 / (C37:I37 &lt;&gt; ""),C37:I37)</f>
        <v>2.1.1 Protect yourself from fraud</v>
      </c>
      <c r="T37" s="70">
        <f t="shared" ref="T37:T38" si="8">LEN(S37)</f>
        <v>33</v>
      </c>
      <c r="U37" s="118" t="str">
        <f t="shared" si="3"/>
        <v>2.1.1 Se protéger contre la fraude</v>
      </c>
      <c r="V37" s="70">
        <f t="shared" ref="V37:V38" si="9">LEN(U37)</f>
        <v>34</v>
      </c>
      <c r="W37" s="70">
        <f t="shared" ref="W37:W38" si="10">ABS(V37-T37)</f>
        <v>1</v>
      </c>
      <c r="X37" s="80" t="s">
        <v>1122</v>
      </c>
      <c r="Y37" s="79" t="s">
        <v>1328</v>
      </c>
      <c r="Z37" s="79" t="s">
        <v>1329</v>
      </c>
    </row>
    <row r="38" spans="2:26" x14ac:dyDescent="0.25">
      <c r="B38" s="78" t="str">
        <f t="shared" si="0"/>
        <v>Subtopic</v>
      </c>
      <c r="C38" s="69" t="s">
        <v>26</v>
      </c>
      <c r="D38" s="68" t="s">
        <v>1312</v>
      </c>
      <c r="E38" s="75" t="s">
        <v>4583</v>
      </c>
      <c r="F38" s="69"/>
      <c r="K38" s="71" t="s">
        <v>27</v>
      </c>
      <c r="L38" s="71" t="s">
        <v>1420</v>
      </c>
      <c r="M38" s="73" t="s">
        <v>4599</v>
      </c>
      <c r="N38" s="71"/>
      <c r="O38" s="54"/>
      <c r="P38" s="54"/>
      <c r="Q38" s="54"/>
      <c r="R38" s="54"/>
      <c r="S38" s="83" t="str">
        <f t="shared" si="7"/>
        <v>2.1.2 Use a representative</v>
      </c>
      <c r="T38" s="70">
        <f t="shared" si="8"/>
        <v>26</v>
      </c>
      <c r="U38" s="118" t="str">
        <f t="shared" si="3"/>
        <v>2.1.2 Recours aux services d'un représentant</v>
      </c>
      <c r="V38" s="70">
        <f t="shared" si="9"/>
        <v>44</v>
      </c>
      <c r="W38" s="70">
        <f t="shared" si="10"/>
        <v>18</v>
      </c>
      <c r="X38" s="80" t="s">
        <v>1122</v>
      </c>
      <c r="Y38" s="79" t="s">
        <v>4614</v>
      </c>
      <c r="Z38" s="79" t="s">
        <v>4614</v>
      </c>
    </row>
    <row r="39" spans="2:26" x14ac:dyDescent="0.25">
      <c r="B39" s="28" t="str">
        <f t="shared" si="0"/>
        <v>Topic</v>
      </c>
      <c r="C39" s="77" t="s">
        <v>26</v>
      </c>
      <c r="D39" s="72" t="s">
        <v>1313</v>
      </c>
      <c r="E39" s="69"/>
      <c r="F39" s="69"/>
      <c r="K39" s="71" t="s">
        <v>27</v>
      </c>
      <c r="L39" s="73" t="s">
        <v>1420</v>
      </c>
      <c r="M39" s="71"/>
      <c r="N39" s="71"/>
      <c r="O39" s="54"/>
      <c r="P39" s="54"/>
      <c r="Q39" s="54"/>
      <c r="R39" s="54"/>
      <c r="S39" s="46" t="str">
        <f t="shared" si="1"/>
        <v>2.2 Immigrate</v>
      </c>
      <c r="T39" s="53">
        <f t="shared" si="2"/>
        <v>13</v>
      </c>
      <c r="U39" s="118" t="str">
        <f t="shared" si="3"/>
        <v>2.2 Immigrer</v>
      </c>
      <c r="V39" s="53">
        <f t="shared" si="4"/>
        <v>12</v>
      </c>
      <c r="W39" s="53">
        <f t="shared" si="5"/>
        <v>1</v>
      </c>
      <c r="X39" s="80" t="s">
        <v>1122</v>
      </c>
      <c r="Y39" s="79" t="s">
        <v>1318</v>
      </c>
      <c r="Z39" s="79" t="s">
        <v>1319</v>
      </c>
    </row>
    <row r="40" spans="2:26" x14ac:dyDescent="0.25">
      <c r="B40" s="28" t="str">
        <f t="shared" si="0"/>
        <v>Subtopic</v>
      </c>
      <c r="C40" s="69" t="s">
        <v>26</v>
      </c>
      <c r="D40" s="69" t="s">
        <v>1313</v>
      </c>
      <c r="E40" s="72" t="s">
        <v>4584</v>
      </c>
      <c r="F40" s="69"/>
      <c r="K40" s="71" t="s">
        <v>27</v>
      </c>
      <c r="L40" s="71" t="s">
        <v>1420</v>
      </c>
      <c r="M40" s="73" t="s">
        <v>4600</v>
      </c>
      <c r="N40" s="71"/>
      <c r="O40" s="54"/>
      <c r="P40" s="54"/>
      <c r="Q40" s="54"/>
      <c r="R40" s="54"/>
      <c r="S40" s="46" t="str">
        <f t="shared" si="1"/>
        <v>2.2.1 Immigrate as a skilled worker through Express Entry</v>
      </c>
      <c r="T40" s="53">
        <f t="shared" si="2"/>
        <v>57</v>
      </c>
      <c r="U40" s="118" t="str">
        <f t="shared" si="3"/>
        <v>2.2.1 Immigrer à titre de travailleur qualifié dans le cadre d'Entrée express</v>
      </c>
      <c r="V40" s="53">
        <f t="shared" si="4"/>
        <v>77</v>
      </c>
      <c r="W40" s="53">
        <f t="shared" si="5"/>
        <v>20</v>
      </c>
      <c r="X40" s="80" t="s">
        <v>1122</v>
      </c>
      <c r="Y40" s="85" t="s">
        <v>1288</v>
      </c>
      <c r="Z40" s="79" t="s">
        <v>1289</v>
      </c>
    </row>
    <row r="41" spans="2:26" x14ac:dyDescent="0.25">
      <c r="B41" s="28" t="str">
        <f t="shared" si="0"/>
        <v>Subtopic</v>
      </c>
      <c r="C41" s="69" t="s">
        <v>26</v>
      </c>
      <c r="D41" s="77" t="s">
        <v>1313</v>
      </c>
      <c r="E41" s="72" t="s">
        <v>1387</v>
      </c>
      <c r="F41" s="69"/>
      <c r="K41" s="71" t="s">
        <v>27</v>
      </c>
      <c r="L41" s="71" t="s">
        <v>1420</v>
      </c>
      <c r="M41" s="73" t="s">
        <v>1421</v>
      </c>
      <c r="N41" s="71"/>
      <c r="O41" s="54"/>
      <c r="P41" s="54"/>
      <c r="Q41" s="54"/>
      <c r="R41" s="54"/>
      <c r="S41" s="46" t="str">
        <f t="shared" si="1"/>
        <v>2.2.2 Prepare for life in Canada</v>
      </c>
      <c r="T41" s="53">
        <f t="shared" si="2"/>
        <v>32</v>
      </c>
      <c r="U41" s="118" t="str">
        <f t="shared" si="3"/>
        <v>2.2.2 Se préparer à la vie au Canada</v>
      </c>
      <c r="V41" s="53">
        <f t="shared" si="4"/>
        <v>36</v>
      </c>
      <c r="W41" s="53">
        <f t="shared" si="5"/>
        <v>4</v>
      </c>
      <c r="X41" s="80" t="s">
        <v>1122</v>
      </c>
      <c r="Y41" s="79" t="s">
        <v>1324</v>
      </c>
      <c r="Z41" s="79" t="s">
        <v>1325</v>
      </c>
    </row>
    <row r="42" spans="2:26" x14ac:dyDescent="0.25">
      <c r="B42" s="28" t="str">
        <f t="shared" si="0"/>
        <v>Subtopic</v>
      </c>
      <c r="C42" s="69" t="s">
        <v>26</v>
      </c>
      <c r="D42" s="77" t="s">
        <v>1313</v>
      </c>
      <c r="E42" s="69" t="s">
        <v>1387</v>
      </c>
      <c r="F42" s="72" t="s">
        <v>1388</v>
      </c>
      <c r="K42" s="71" t="s">
        <v>27</v>
      </c>
      <c r="L42" s="71" t="s">
        <v>1420</v>
      </c>
      <c r="M42" s="71" t="s">
        <v>1421</v>
      </c>
      <c r="N42" s="73" t="s">
        <v>1422</v>
      </c>
      <c r="O42" s="54"/>
      <c r="P42" s="54"/>
      <c r="Q42" s="54"/>
      <c r="R42" s="54"/>
      <c r="S42" s="46" t="str">
        <f t="shared" si="1"/>
        <v>2.2.2.1 Prepare to work</v>
      </c>
      <c r="T42" s="53">
        <f t="shared" si="2"/>
        <v>23</v>
      </c>
      <c r="U42" s="118" t="str">
        <f t="shared" si="3"/>
        <v>2.2.2.1 Se préparer à travailler</v>
      </c>
      <c r="V42" s="53">
        <f t="shared" si="4"/>
        <v>32</v>
      </c>
      <c r="W42" s="53">
        <f t="shared" si="5"/>
        <v>9</v>
      </c>
      <c r="X42" s="80" t="s">
        <v>1122</v>
      </c>
      <c r="Y42" s="79" t="s">
        <v>1326</v>
      </c>
      <c r="Z42" s="79" t="s">
        <v>1327</v>
      </c>
    </row>
    <row r="43" spans="2:26" x14ac:dyDescent="0.25">
      <c r="B43" s="28" t="str">
        <f t="shared" si="0"/>
        <v>Subtopic</v>
      </c>
      <c r="C43" s="69" t="s">
        <v>26</v>
      </c>
      <c r="D43" s="69" t="s">
        <v>1313</v>
      </c>
      <c r="E43" s="72" t="s">
        <v>4585</v>
      </c>
      <c r="F43" s="69"/>
      <c r="G43" s="55"/>
      <c r="K43" s="71" t="s">
        <v>27</v>
      </c>
      <c r="L43" s="71" t="s">
        <v>1420</v>
      </c>
      <c r="M43" s="73" t="s">
        <v>4686</v>
      </c>
      <c r="N43" s="71"/>
      <c r="O43" s="56"/>
      <c r="P43" s="54"/>
      <c r="Q43" s="54"/>
      <c r="R43" s="54"/>
      <c r="S43" s="46" t="str">
        <f t="shared" si="1"/>
        <v>2.2.3 Atlantic Immigration Pilot</v>
      </c>
      <c r="T43" s="53">
        <f t="shared" si="2"/>
        <v>32</v>
      </c>
      <c r="U43" s="118" t="str">
        <f t="shared" si="3"/>
        <v>2.2.3 Programme pilote d'immigration au Canada atlantique</v>
      </c>
      <c r="V43" s="53">
        <f t="shared" si="4"/>
        <v>57</v>
      </c>
      <c r="W43" s="53">
        <f t="shared" si="5"/>
        <v>25</v>
      </c>
      <c r="X43" s="88" t="s">
        <v>1122</v>
      </c>
      <c r="Y43" s="85" t="s">
        <v>4615</v>
      </c>
      <c r="Z43" s="79" t="s">
        <v>4616</v>
      </c>
    </row>
    <row r="44" spans="2:26" x14ac:dyDescent="0.25">
      <c r="B44" s="28" t="str">
        <f t="shared" si="0"/>
        <v>Subtopic</v>
      </c>
      <c r="C44" s="69" t="s">
        <v>26</v>
      </c>
      <c r="D44" s="69" t="s">
        <v>1313</v>
      </c>
      <c r="E44" s="72" t="s">
        <v>4586</v>
      </c>
      <c r="F44" s="69"/>
      <c r="K44" s="71" t="s">
        <v>27</v>
      </c>
      <c r="L44" s="71" t="s">
        <v>1420</v>
      </c>
      <c r="M44" s="73" t="s">
        <v>4601</v>
      </c>
      <c r="N44" s="71"/>
      <c r="O44" s="54"/>
      <c r="P44" s="54"/>
      <c r="Q44" s="54"/>
      <c r="R44" s="54"/>
      <c r="S44" s="46" t="str">
        <f t="shared" si="1"/>
        <v>2.2.4 Family sponsorship</v>
      </c>
      <c r="T44" s="53">
        <f t="shared" si="2"/>
        <v>24</v>
      </c>
      <c r="U44" s="118" t="str">
        <f t="shared" si="3"/>
        <v>2.2.4 Parrainer un membre de la famille</v>
      </c>
      <c r="V44" s="53">
        <f t="shared" si="4"/>
        <v>39</v>
      </c>
      <c r="W44" s="53">
        <f t="shared" si="5"/>
        <v>15</v>
      </c>
      <c r="X44" s="80" t="s">
        <v>1122</v>
      </c>
      <c r="Y44" s="87" t="s">
        <v>1320</v>
      </c>
      <c r="Z44" s="79" t="s">
        <v>1321</v>
      </c>
    </row>
    <row r="45" spans="2:26" x14ac:dyDescent="0.25">
      <c r="B45" s="28" t="str">
        <f t="shared" si="0"/>
        <v>Crosslink</v>
      </c>
      <c r="C45" s="69" t="s">
        <v>26</v>
      </c>
      <c r="D45" s="69" t="s">
        <v>1313</v>
      </c>
      <c r="E45" s="77" t="s">
        <v>4586</v>
      </c>
      <c r="F45" s="72" t="s">
        <v>4587</v>
      </c>
      <c r="K45" s="71" t="s">
        <v>27</v>
      </c>
      <c r="L45" s="71" t="s">
        <v>1420</v>
      </c>
      <c r="M45" s="76" t="s">
        <v>4602</v>
      </c>
      <c r="N45" s="73" t="s">
        <v>4603</v>
      </c>
      <c r="O45" s="54"/>
      <c r="P45" s="54"/>
      <c r="Q45" s="54"/>
      <c r="R45" s="54"/>
      <c r="S45" s="46" t="str">
        <f t="shared" si="1"/>
        <v>2.2.4.1 &lt;2.3.2 Parent and grandparent super visa&gt;</v>
      </c>
      <c r="T45" s="53">
        <f t="shared" si="2"/>
        <v>49</v>
      </c>
      <c r="U45" s="118" t="str">
        <f t="shared" si="3"/>
        <v>2.2.4.1 &lt;2.3.2 Super visa pour parents et grands-parents&gt;</v>
      </c>
      <c r="V45" s="53">
        <f t="shared" si="4"/>
        <v>57</v>
      </c>
      <c r="W45" s="53">
        <f t="shared" si="5"/>
        <v>8</v>
      </c>
      <c r="X45" s="80" t="s">
        <v>1122</v>
      </c>
      <c r="Y45" s="87" t="s">
        <v>1322</v>
      </c>
      <c r="Z45" s="79" t="s">
        <v>1323</v>
      </c>
    </row>
    <row r="46" spans="2:26" x14ac:dyDescent="0.25">
      <c r="B46" s="28" t="str">
        <f t="shared" si="0"/>
        <v>Topic</v>
      </c>
      <c r="C46" s="69" t="s">
        <v>26</v>
      </c>
      <c r="D46" s="72" t="s">
        <v>1389</v>
      </c>
      <c r="E46" s="69"/>
      <c r="F46" s="69"/>
      <c r="K46" s="71" t="s">
        <v>27</v>
      </c>
      <c r="L46" s="73" t="s">
        <v>1423</v>
      </c>
      <c r="M46" s="71"/>
      <c r="N46" s="71"/>
      <c r="O46" s="54"/>
      <c r="P46" s="54"/>
      <c r="Q46" s="54"/>
      <c r="R46" s="54"/>
      <c r="S46" s="46" t="str">
        <f t="shared" si="1"/>
        <v>2.3 Visit</v>
      </c>
      <c r="T46" s="53">
        <f t="shared" si="2"/>
        <v>9</v>
      </c>
      <c r="U46" s="118" t="str">
        <f t="shared" si="3"/>
        <v>2.3 Visiter</v>
      </c>
      <c r="V46" s="53">
        <f t="shared" si="4"/>
        <v>11</v>
      </c>
      <c r="W46" s="53">
        <f t="shared" si="5"/>
        <v>2</v>
      </c>
      <c r="X46" s="80" t="s">
        <v>1122</v>
      </c>
      <c r="Y46" s="79" t="s">
        <v>1330</v>
      </c>
      <c r="Z46" s="79" t="s">
        <v>1331</v>
      </c>
    </row>
    <row r="47" spans="2:26" x14ac:dyDescent="0.25">
      <c r="B47" s="28" t="str">
        <f t="shared" si="0"/>
        <v>Subtopic</v>
      </c>
      <c r="C47" s="77" t="s">
        <v>26</v>
      </c>
      <c r="D47" s="77" t="s">
        <v>1389</v>
      </c>
      <c r="E47" s="72" t="s">
        <v>4588</v>
      </c>
      <c r="F47" s="84"/>
      <c r="K47" s="76" t="s">
        <v>27</v>
      </c>
      <c r="L47" s="76" t="s">
        <v>1423</v>
      </c>
      <c r="M47" s="73" t="s">
        <v>4604</v>
      </c>
      <c r="N47" s="76"/>
      <c r="O47" s="54"/>
      <c r="P47" s="54"/>
      <c r="Q47" s="54"/>
      <c r="R47" s="54"/>
      <c r="S47" s="46" t="str">
        <f t="shared" si="1"/>
        <v>2.3.1 Electronic Travel Authorization (eTA)</v>
      </c>
      <c r="T47" s="53">
        <f t="shared" si="2"/>
        <v>43</v>
      </c>
      <c r="U47" s="118" t="str">
        <f t="shared" si="3"/>
        <v>2.3.1 Autorisation de voyage électronique (AVE)</v>
      </c>
      <c r="V47" s="53">
        <f t="shared" si="4"/>
        <v>47</v>
      </c>
      <c r="W47" s="53">
        <f t="shared" si="5"/>
        <v>4</v>
      </c>
      <c r="X47" s="80" t="s">
        <v>1122</v>
      </c>
      <c r="Y47" s="79" t="s">
        <v>4294</v>
      </c>
      <c r="Z47" s="82" t="s">
        <v>4295</v>
      </c>
    </row>
    <row r="48" spans="2:26" x14ac:dyDescent="0.25">
      <c r="B48" s="28" t="str">
        <f t="shared" si="0"/>
        <v>Subtopic</v>
      </c>
      <c r="C48" s="69" t="s">
        <v>26</v>
      </c>
      <c r="D48" s="69" t="s">
        <v>1389</v>
      </c>
      <c r="E48" s="72" t="s">
        <v>4292</v>
      </c>
      <c r="F48" s="69"/>
      <c r="K48" s="71" t="s">
        <v>27</v>
      </c>
      <c r="L48" s="71" t="s">
        <v>1423</v>
      </c>
      <c r="M48" s="73" t="s">
        <v>4293</v>
      </c>
      <c r="N48" s="71"/>
      <c r="O48" s="54"/>
      <c r="P48" s="54"/>
      <c r="Q48" s="54"/>
      <c r="R48" s="54"/>
      <c r="S48" s="46" t="str">
        <f t="shared" si="1"/>
        <v>2.3.2 Parent and grandparent super visa</v>
      </c>
      <c r="T48" s="53">
        <f t="shared" si="2"/>
        <v>39</v>
      </c>
      <c r="U48" s="118" t="str">
        <f t="shared" si="3"/>
        <v>2.3.2 Super visa pour parents et grands-parents</v>
      </c>
      <c r="V48" s="53">
        <f t="shared" si="4"/>
        <v>47</v>
      </c>
      <c r="W48" s="53">
        <f t="shared" si="5"/>
        <v>8</v>
      </c>
      <c r="X48" s="80" t="s">
        <v>1122</v>
      </c>
      <c r="Y48" s="79" t="s">
        <v>1322</v>
      </c>
      <c r="Z48" s="79" t="s">
        <v>1323</v>
      </c>
    </row>
    <row r="49" spans="2:26" x14ac:dyDescent="0.25">
      <c r="B49" s="28" t="str">
        <f t="shared" si="0"/>
        <v>Subtopic</v>
      </c>
      <c r="C49" s="69" t="s">
        <v>26</v>
      </c>
      <c r="D49" s="69" t="s">
        <v>1389</v>
      </c>
      <c r="E49" s="72" t="s">
        <v>1390</v>
      </c>
      <c r="F49" s="69"/>
      <c r="K49" s="71" t="s">
        <v>27</v>
      </c>
      <c r="L49" s="71" t="s">
        <v>1423</v>
      </c>
      <c r="M49" s="73" t="s">
        <v>1424</v>
      </c>
      <c r="N49" s="71"/>
      <c r="O49" s="54"/>
      <c r="P49" s="54"/>
      <c r="Q49" s="54"/>
      <c r="R49" s="54"/>
      <c r="S49" s="46" t="str">
        <f t="shared" si="1"/>
        <v>2.3.3 Visit on business</v>
      </c>
      <c r="T49" s="53">
        <f t="shared" si="2"/>
        <v>23</v>
      </c>
      <c r="U49" s="118" t="str">
        <f t="shared" si="3"/>
        <v>2.3.3 Visiter pour affaires</v>
      </c>
      <c r="V49" s="53">
        <f t="shared" si="4"/>
        <v>27</v>
      </c>
      <c r="W49" s="53">
        <f t="shared" si="5"/>
        <v>4</v>
      </c>
      <c r="X49" s="80" t="s">
        <v>1122</v>
      </c>
      <c r="Y49" s="79" t="s">
        <v>1332</v>
      </c>
      <c r="Z49" s="79" t="s">
        <v>1333</v>
      </c>
    </row>
    <row r="50" spans="2:26" x14ac:dyDescent="0.25">
      <c r="B50" s="28" t="str">
        <f t="shared" si="0"/>
        <v>Subtopic</v>
      </c>
      <c r="C50" s="69" t="s">
        <v>26</v>
      </c>
      <c r="D50" s="69" t="s">
        <v>1389</v>
      </c>
      <c r="E50" s="72" t="s">
        <v>1391</v>
      </c>
      <c r="F50" s="69"/>
      <c r="K50" s="71" t="s">
        <v>27</v>
      </c>
      <c r="L50" s="71" t="s">
        <v>1423</v>
      </c>
      <c r="M50" s="73" t="s">
        <v>1425</v>
      </c>
      <c r="N50" s="71"/>
      <c r="O50" s="54"/>
      <c r="P50" s="54"/>
      <c r="Q50" s="54"/>
      <c r="R50" s="54"/>
      <c r="S50" s="46" t="str">
        <f t="shared" si="1"/>
        <v>2.3.4 Transit through Canada</v>
      </c>
      <c r="T50" s="53">
        <f t="shared" si="2"/>
        <v>28</v>
      </c>
      <c r="U50" s="118" t="str">
        <f t="shared" si="3"/>
        <v>2.3.4 Transiter par le Canada</v>
      </c>
      <c r="V50" s="53">
        <f t="shared" si="4"/>
        <v>29</v>
      </c>
      <c r="W50" s="53">
        <f t="shared" si="5"/>
        <v>1</v>
      </c>
      <c r="X50" s="80" t="s">
        <v>1122</v>
      </c>
      <c r="Y50" s="79" t="s">
        <v>1334</v>
      </c>
      <c r="Z50" s="79" t="s">
        <v>1335</v>
      </c>
    </row>
    <row r="51" spans="2:26" x14ac:dyDescent="0.25">
      <c r="B51" s="28" t="str">
        <f t="shared" si="0"/>
        <v>Topic</v>
      </c>
      <c r="C51" s="69" t="s">
        <v>26</v>
      </c>
      <c r="D51" s="72" t="s">
        <v>1392</v>
      </c>
      <c r="E51" s="69"/>
      <c r="F51" s="69"/>
      <c r="K51" s="71" t="s">
        <v>27</v>
      </c>
      <c r="L51" s="73" t="s">
        <v>1426</v>
      </c>
      <c r="M51" s="71"/>
      <c r="N51" s="71"/>
      <c r="O51" s="54"/>
      <c r="P51" s="54"/>
      <c r="Q51" s="54"/>
      <c r="R51" s="54"/>
      <c r="S51" s="46" t="str">
        <f t="shared" si="1"/>
        <v>2.4 Work</v>
      </c>
      <c r="T51" s="53">
        <f t="shared" si="2"/>
        <v>8</v>
      </c>
      <c r="U51" s="118" t="str">
        <f t="shared" si="3"/>
        <v>2.4 Travailler</v>
      </c>
      <c r="V51" s="53">
        <f t="shared" si="4"/>
        <v>14</v>
      </c>
      <c r="W51" s="53">
        <f t="shared" si="5"/>
        <v>6</v>
      </c>
      <c r="X51" s="80" t="s">
        <v>1122</v>
      </c>
      <c r="Y51" s="79" t="s">
        <v>1338</v>
      </c>
      <c r="Z51" s="79" t="s">
        <v>1339</v>
      </c>
    </row>
    <row r="52" spans="2:26" x14ac:dyDescent="0.25">
      <c r="B52" s="28" t="str">
        <f t="shared" si="0"/>
        <v>Subtopic</v>
      </c>
      <c r="C52" s="69" t="s">
        <v>26</v>
      </c>
      <c r="D52" s="69" t="s">
        <v>1392</v>
      </c>
      <c r="E52" s="72" t="s">
        <v>1393</v>
      </c>
      <c r="F52" s="69"/>
      <c r="K52" s="71" t="s">
        <v>27</v>
      </c>
      <c r="L52" s="71" t="s">
        <v>1426</v>
      </c>
      <c r="M52" s="73" t="s">
        <v>1427</v>
      </c>
      <c r="N52" s="71"/>
      <c r="O52" s="54"/>
      <c r="P52" s="54"/>
      <c r="Q52" s="54"/>
      <c r="R52" s="54"/>
      <c r="S52" s="46" t="str">
        <f t="shared" si="1"/>
        <v>2.4.1 Get a work permit</v>
      </c>
      <c r="T52" s="53">
        <f t="shared" si="2"/>
        <v>23</v>
      </c>
      <c r="U52" s="118" t="str">
        <f t="shared" si="3"/>
        <v>2.4.1 Obtenir un permis de travail</v>
      </c>
      <c r="V52" s="53">
        <f t="shared" si="4"/>
        <v>34</v>
      </c>
      <c r="W52" s="53">
        <f t="shared" si="5"/>
        <v>11</v>
      </c>
      <c r="X52" s="80" t="s">
        <v>1122</v>
      </c>
      <c r="Y52" s="79" t="s">
        <v>1284</v>
      </c>
      <c r="Z52" s="79" t="s">
        <v>1285</v>
      </c>
    </row>
    <row r="53" spans="2:26" x14ac:dyDescent="0.25">
      <c r="B53" s="28" t="str">
        <f t="shared" si="0"/>
        <v>Subtopic</v>
      </c>
      <c r="C53" s="69" t="s">
        <v>26</v>
      </c>
      <c r="D53" s="69" t="s">
        <v>1392</v>
      </c>
      <c r="E53" s="69" t="s">
        <v>1393</v>
      </c>
      <c r="F53" s="72" t="s">
        <v>1394</v>
      </c>
      <c r="G53" s="61"/>
      <c r="H53" s="61"/>
      <c r="K53" s="71" t="s">
        <v>27</v>
      </c>
      <c r="L53" s="71" t="s">
        <v>1426</v>
      </c>
      <c r="M53" s="71" t="s">
        <v>1427</v>
      </c>
      <c r="N53" s="73" t="s">
        <v>1428</v>
      </c>
      <c r="O53" s="26"/>
      <c r="P53" s="26"/>
      <c r="Q53" s="54"/>
      <c r="R53" s="54"/>
      <c r="S53" s="66" t="str">
        <f t="shared" si="1"/>
        <v>2.4.1.1 Temporary workers</v>
      </c>
      <c r="T53" s="53">
        <f t="shared" si="2"/>
        <v>25</v>
      </c>
      <c r="U53" s="118" t="str">
        <f t="shared" si="3"/>
        <v>2.4.1.1 Travailleurs temporaires</v>
      </c>
      <c r="V53" s="53">
        <f t="shared" si="4"/>
        <v>32</v>
      </c>
      <c r="W53" s="53">
        <f t="shared" si="5"/>
        <v>7</v>
      </c>
      <c r="X53" s="80" t="s">
        <v>1122</v>
      </c>
      <c r="Y53" s="79" t="s">
        <v>1340</v>
      </c>
      <c r="Z53" s="79" t="s">
        <v>1341</v>
      </c>
    </row>
    <row r="54" spans="2:26" x14ac:dyDescent="0.25">
      <c r="B54" s="28" t="str">
        <f t="shared" si="0"/>
        <v>Crosslink</v>
      </c>
      <c r="C54" s="69" t="s">
        <v>26</v>
      </c>
      <c r="D54" s="69" t="s">
        <v>1392</v>
      </c>
      <c r="E54" s="69" t="s">
        <v>1393</v>
      </c>
      <c r="F54" s="72" t="s">
        <v>1395</v>
      </c>
      <c r="K54" s="71" t="s">
        <v>27</v>
      </c>
      <c r="L54" s="71" t="s">
        <v>1426</v>
      </c>
      <c r="M54" s="71" t="s">
        <v>1427</v>
      </c>
      <c r="N54" s="73" t="s">
        <v>1429</v>
      </c>
      <c r="O54" s="54"/>
      <c r="P54" s="54"/>
      <c r="Q54" s="54"/>
      <c r="R54" s="54"/>
      <c r="S54" s="46" t="str">
        <f t="shared" si="1"/>
        <v>2.4.1.2 &lt;2.5.2 Work while/after you study&gt;</v>
      </c>
      <c r="T54" s="53">
        <f t="shared" si="2"/>
        <v>42</v>
      </c>
      <c r="U54" s="118" t="str">
        <f t="shared" si="3"/>
        <v>2.4.1.2 &lt;2.5.2 Travailler pendant ses études ou après l'obtention du diplôme&gt;</v>
      </c>
      <c r="V54" s="53">
        <f t="shared" si="4"/>
        <v>77</v>
      </c>
      <c r="W54" s="53">
        <f t="shared" si="5"/>
        <v>35</v>
      </c>
      <c r="X54" s="80" t="s">
        <v>1122</v>
      </c>
      <c r="Y54" s="79" t="s">
        <v>1342</v>
      </c>
      <c r="Z54" s="79" t="s">
        <v>1343</v>
      </c>
    </row>
    <row r="55" spans="2:26" x14ac:dyDescent="0.25">
      <c r="B55" s="28" t="str">
        <f t="shared" si="0"/>
        <v>Crosslink</v>
      </c>
      <c r="C55" s="69" t="s">
        <v>26</v>
      </c>
      <c r="D55" s="69" t="s">
        <v>1392</v>
      </c>
      <c r="E55" s="69" t="s">
        <v>1393</v>
      </c>
      <c r="F55" s="72" t="s">
        <v>4589</v>
      </c>
      <c r="K55" s="71" t="s">
        <v>27</v>
      </c>
      <c r="L55" s="71" t="s">
        <v>1426</v>
      </c>
      <c r="M55" s="71" t="s">
        <v>1427</v>
      </c>
      <c r="N55" s="73" t="s">
        <v>4605</v>
      </c>
      <c r="O55" s="54"/>
      <c r="P55" s="54"/>
      <c r="Q55" s="54"/>
      <c r="R55" s="54"/>
      <c r="S55" s="46" t="str">
        <f t="shared" si="1"/>
        <v>2.4.1.3 &lt;2.2.1 Immigrate as a skilled worker through Express Entry&gt;</v>
      </c>
      <c r="T55" s="53">
        <f t="shared" si="2"/>
        <v>67</v>
      </c>
      <c r="U55" s="118" t="str">
        <f t="shared" si="3"/>
        <v>2.4.1.3 &lt;2.2.1 Immigrer à titre de travailleur qualifié dans le cadre d'Entrée express&gt;</v>
      </c>
      <c r="V55" s="53">
        <f t="shared" si="4"/>
        <v>87</v>
      </c>
      <c r="W55" s="53">
        <f t="shared" si="5"/>
        <v>20</v>
      </c>
      <c r="X55" s="80" t="s">
        <v>1122</v>
      </c>
      <c r="Y55" s="79" t="s">
        <v>1288</v>
      </c>
      <c r="Z55" s="79" t="s">
        <v>1289</v>
      </c>
    </row>
    <row r="56" spans="2:26" x14ac:dyDescent="0.25">
      <c r="B56" s="28" t="str">
        <f t="shared" si="0"/>
        <v>Subtopic</v>
      </c>
      <c r="C56" s="69" t="s">
        <v>26</v>
      </c>
      <c r="D56" s="69" t="s">
        <v>1392</v>
      </c>
      <c r="E56" s="69" t="s">
        <v>1393</v>
      </c>
      <c r="F56" s="72" t="s">
        <v>4296</v>
      </c>
      <c r="K56" s="71" t="s">
        <v>27</v>
      </c>
      <c r="L56" s="71" t="s">
        <v>1426</v>
      </c>
      <c r="M56" s="71" t="s">
        <v>1427</v>
      </c>
      <c r="N56" s="73" t="s">
        <v>4297</v>
      </c>
      <c r="O56" s="54"/>
      <c r="P56" s="54"/>
      <c r="Q56" s="54"/>
      <c r="R56" s="54"/>
      <c r="S56" s="46" t="str">
        <f t="shared" si="1"/>
        <v>2.4.1.4 International Experience Canada - travel and work in Canada</v>
      </c>
      <c r="T56" s="53">
        <f t="shared" si="2"/>
        <v>67</v>
      </c>
      <c r="U56" s="118" t="str">
        <f t="shared" si="3"/>
        <v>2.4.1.4 Expérience internationale Canada – Voyager et travailler au Canada</v>
      </c>
      <c r="V56" s="53">
        <f t="shared" si="4"/>
        <v>74</v>
      </c>
      <c r="W56" s="53">
        <f t="shared" si="5"/>
        <v>7</v>
      </c>
      <c r="X56" s="80" t="s">
        <v>1122</v>
      </c>
      <c r="Y56" s="79" t="s">
        <v>1336</v>
      </c>
      <c r="Z56" s="79" t="s">
        <v>1337</v>
      </c>
    </row>
    <row r="57" spans="2:26" x14ac:dyDescent="0.25">
      <c r="B57" s="28" t="str">
        <f t="shared" si="0"/>
        <v>Subtopic</v>
      </c>
      <c r="C57" s="69" t="s">
        <v>26</v>
      </c>
      <c r="D57" s="69" t="s">
        <v>1392</v>
      </c>
      <c r="E57" s="69" t="s">
        <v>1393</v>
      </c>
      <c r="F57" s="72" t="s">
        <v>4590</v>
      </c>
      <c r="K57" s="71" t="s">
        <v>27</v>
      </c>
      <c r="L57" s="71" t="s">
        <v>1426</v>
      </c>
      <c r="M57" s="71" t="s">
        <v>1427</v>
      </c>
      <c r="N57" s="73" t="s">
        <v>4606</v>
      </c>
      <c r="O57" s="54"/>
      <c r="P57" s="54"/>
      <c r="Q57" s="54"/>
      <c r="R57" s="54"/>
      <c r="S57" s="46" t="str">
        <f t="shared" si="1"/>
        <v>2.4.1.5 Live-in Caregiver Program</v>
      </c>
      <c r="T57" s="53">
        <f t="shared" si="2"/>
        <v>33</v>
      </c>
      <c r="U57" s="118" t="str">
        <f t="shared" si="3"/>
        <v>2.4.1.5 Programme des aides familiaux résidants</v>
      </c>
      <c r="V57" s="53">
        <f t="shared" si="4"/>
        <v>47</v>
      </c>
      <c r="W57" s="53">
        <f t="shared" si="5"/>
        <v>14</v>
      </c>
      <c r="X57" s="80" t="s">
        <v>1122</v>
      </c>
      <c r="Y57" s="79" t="s">
        <v>4617</v>
      </c>
      <c r="Z57" s="79" t="s">
        <v>4618</v>
      </c>
    </row>
    <row r="58" spans="2:26" x14ac:dyDescent="0.25">
      <c r="B58" s="28" t="str">
        <f t="shared" si="0"/>
        <v>Subtopic</v>
      </c>
      <c r="C58" s="69" t="s">
        <v>26</v>
      </c>
      <c r="D58" s="69" t="s">
        <v>1392</v>
      </c>
      <c r="E58" s="72" t="s">
        <v>1396</v>
      </c>
      <c r="F58" s="69"/>
      <c r="K58" s="71" t="s">
        <v>27</v>
      </c>
      <c r="L58" s="71" t="s">
        <v>1426</v>
      </c>
      <c r="M58" s="73" t="s">
        <v>1430</v>
      </c>
      <c r="N58" s="71"/>
      <c r="O58" s="54"/>
      <c r="P58" s="54"/>
      <c r="Q58" s="54"/>
      <c r="R58" s="54"/>
      <c r="S58" s="46" t="str">
        <f t="shared" si="1"/>
        <v>2.4.2 Extend your work permit</v>
      </c>
      <c r="T58" s="53">
        <f t="shared" si="2"/>
        <v>29</v>
      </c>
      <c r="U58" s="118" t="str">
        <f t="shared" si="3"/>
        <v>2.4.2 Prolonger son permis de travail</v>
      </c>
      <c r="V58" s="53">
        <f t="shared" si="4"/>
        <v>37</v>
      </c>
      <c r="W58" s="53">
        <f t="shared" si="5"/>
        <v>8</v>
      </c>
      <c r="X58" s="80" t="s">
        <v>1122</v>
      </c>
      <c r="Y58" s="79" t="s">
        <v>1344</v>
      </c>
      <c r="Z58" s="79" t="s">
        <v>1345</v>
      </c>
    </row>
    <row r="59" spans="2:26" x14ac:dyDescent="0.25">
      <c r="B59" s="28" t="str">
        <f t="shared" si="0"/>
        <v>Subtopic</v>
      </c>
      <c r="C59" s="69" t="s">
        <v>26</v>
      </c>
      <c r="D59" s="69" t="s">
        <v>1392</v>
      </c>
      <c r="E59" s="72" t="s">
        <v>1397</v>
      </c>
      <c r="F59" s="69"/>
      <c r="K59" s="71" t="s">
        <v>27</v>
      </c>
      <c r="L59" s="71" t="s">
        <v>1426</v>
      </c>
      <c r="M59" s="73" t="s">
        <v>1431</v>
      </c>
      <c r="N59" s="71"/>
      <c r="O59" s="54"/>
      <c r="P59" s="54"/>
      <c r="Q59" s="54"/>
      <c r="R59" s="54"/>
      <c r="S59" s="46" t="str">
        <f t="shared" si="1"/>
        <v>2.4.3 Hire a foreign worker</v>
      </c>
      <c r="T59" s="53">
        <f t="shared" si="2"/>
        <v>27</v>
      </c>
      <c r="U59" s="118" t="str">
        <f t="shared" si="3"/>
        <v>2.4.3 Embaucher un travailleur étranger</v>
      </c>
      <c r="V59" s="53">
        <f t="shared" si="4"/>
        <v>39</v>
      </c>
      <c r="W59" s="53">
        <f t="shared" si="5"/>
        <v>12</v>
      </c>
      <c r="X59" s="80" t="s">
        <v>1122</v>
      </c>
      <c r="Y59" s="79" t="s">
        <v>1346</v>
      </c>
      <c r="Z59" s="79" t="s">
        <v>1347</v>
      </c>
    </row>
    <row r="60" spans="2:26" x14ac:dyDescent="0.25">
      <c r="B60" s="28" t="str">
        <f t="shared" si="0"/>
        <v>Subtopic</v>
      </c>
      <c r="C60" s="69" t="s">
        <v>26</v>
      </c>
      <c r="D60" s="69" t="s">
        <v>1392</v>
      </c>
      <c r="E60" s="77" t="s">
        <v>1397</v>
      </c>
      <c r="F60" s="72" t="s">
        <v>4298</v>
      </c>
      <c r="K60" s="71" t="s">
        <v>27</v>
      </c>
      <c r="L60" s="71" t="s">
        <v>1426</v>
      </c>
      <c r="M60" s="76" t="s">
        <v>1431</v>
      </c>
      <c r="N60" s="73" t="s">
        <v>4299</v>
      </c>
      <c r="O60" s="54"/>
      <c r="P60" s="54"/>
      <c r="Q60" s="54"/>
      <c r="R60" s="54"/>
      <c r="S60" s="46" t="str">
        <f t="shared" si="1"/>
        <v>2.4.3.1 Hire a temporary worker</v>
      </c>
      <c r="T60" s="53">
        <f t="shared" si="2"/>
        <v>31</v>
      </c>
      <c r="U60" s="118" t="str">
        <f t="shared" si="3"/>
        <v>2.4.3.1 Embaucher un travailleur temporaire</v>
      </c>
      <c r="V60" s="53">
        <f t="shared" si="4"/>
        <v>43</v>
      </c>
      <c r="W60" s="53">
        <f t="shared" si="5"/>
        <v>12</v>
      </c>
      <c r="X60" s="80" t="s">
        <v>1122</v>
      </c>
      <c r="Y60" s="79" t="s">
        <v>4300</v>
      </c>
      <c r="Z60" s="79" t="s">
        <v>4301</v>
      </c>
    </row>
    <row r="61" spans="2:26" x14ac:dyDescent="0.25">
      <c r="B61" s="28" t="str">
        <f t="shared" si="0"/>
        <v>Crosslink</v>
      </c>
      <c r="C61" s="69" t="s">
        <v>26</v>
      </c>
      <c r="D61" s="69" t="s">
        <v>1392</v>
      </c>
      <c r="E61" s="72" t="s">
        <v>1398</v>
      </c>
      <c r="F61" s="69"/>
      <c r="K61" s="71" t="s">
        <v>27</v>
      </c>
      <c r="L61" s="71" t="s">
        <v>1426</v>
      </c>
      <c r="M61" s="73" t="s">
        <v>1432</v>
      </c>
      <c r="N61" s="71"/>
      <c r="O61" s="54"/>
      <c r="P61" s="54"/>
      <c r="Q61" s="54"/>
      <c r="R61" s="54"/>
      <c r="S61" s="46" t="str">
        <f t="shared" si="1"/>
        <v>2.4.4 &lt;2.2.2.1 Prepare to work&gt;</v>
      </c>
      <c r="T61" s="53">
        <f t="shared" si="2"/>
        <v>31</v>
      </c>
      <c r="U61" s="118" t="str">
        <f t="shared" si="3"/>
        <v>2.4.4 &lt;2.2.2.1 Se préparer à travailler&gt;</v>
      </c>
      <c r="V61" s="53">
        <f t="shared" si="4"/>
        <v>40</v>
      </c>
      <c r="W61" s="53">
        <f t="shared" si="5"/>
        <v>9</v>
      </c>
      <c r="X61" s="80" t="s">
        <v>1122</v>
      </c>
      <c r="Y61" s="79" t="s">
        <v>1326</v>
      </c>
      <c r="Z61" s="79" t="s">
        <v>1327</v>
      </c>
    </row>
    <row r="62" spans="2:26" x14ac:dyDescent="0.25">
      <c r="B62" s="28" t="str">
        <f t="shared" si="0"/>
        <v>Crosslink</v>
      </c>
      <c r="C62" s="69" t="s">
        <v>26</v>
      </c>
      <c r="D62" s="69" t="s">
        <v>1392</v>
      </c>
      <c r="E62" s="72" t="s">
        <v>4302</v>
      </c>
      <c r="F62" s="69"/>
      <c r="K62" s="71" t="s">
        <v>27</v>
      </c>
      <c r="L62" s="71" t="s">
        <v>1426</v>
      </c>
      <c r="M62" s="73" t="s">
        <v>4303</v>
      </c>
      <c r="N62" s="71"/>
      <c r="O62" s="54"/>
      <c r="P62" s="54"/>
      <c r="Q62" s="54"/>
      <c r="R62" s="54"/>
      <c r="S62" s="46" t="str">
        <f t="shared" si="1"/>
        <v>2.4.5 &lt;2.4.1.4 International Experience Canada - travel and work in Canada&gt;</v>
      </c>
      <c r="T62" s="53">
        <f t="shared" si="2"/>
        <v>75</v>
      </c>
      <c r="U62" s="118" t="str">
        <f t="shared" si="3"/>
        <v>2.4.5 &lt;2.4.1.4 Expérience internationale Canada – Voyager et travailler au Canada&gt;</v>
      </c>
      <c r="V62" s="53">
        <f t="shared" si="4"/>
        <v>82</v>
      </c>
      <c r="W62" s="53">
        <f t="shared" si="5"/>
        <v>7</v>
      </c>
      <c r="X62" s="80" t="s">
        <v>1122</v>
      </c>
      <c r="Y62" s="79" t="s">
        <v>1336</v>
      </c>
      <c r="Z62" s="79" t="s">
        <v>1337</v>
      </c>
    </row>
    <row r="63" spans="2:26" x14ac:dyDescent="0.25">
      <c r="B63" s="28" t="str">
        <f t="shared" si="0"/>
        <v>Topic</v>
      </c>
      <c r="C63" s="69" t="s">
        <v>26</v>
      </c>
      <c r="D63" s="72" t="s">
        <v>1399</v>
      </c>
      <c r="E63" s="69"/>
      <c r="F63" s="69"/>
      <c r="K63" s="71" t="s">
        <v>27</v>
      </c>
      <c r="L63" s="73" t="s">
        <v>1433</v>
      </c>
      <c r="M63" s="71"/>
      <c r="N63" s="71"/>
      <c r="O63" s="54"/>
      <c r="P63" s="54"/>
      <c r="Q63" s="54"/>
      <c r="R63" s="54"/>
      <c r="S63" s="46" t="str">
        <f t="shared" si="1"/>
        <v>2.5 Study</v>
      </c>
      <c r="T63" s="53">
        <f t="shared" si="2"/>
        <v>9</v>
      </c>
      <c r="U63" s="118" t="str">
        <f t="shared" si="3"/>
        <v>2.5 Étudier</v>
      </c>
      <c r="V63" s="53">
        <f t="shared" si="4"/>
        <v>11</v>
      </c>
      <c r="W63" s="53">
        <f t="shared" si="5"/>
        <v>2</v>
      </c>
      <c r="X63" s="80" t="s">
        <v>1122</v>
      </c>
      <c r="Y63" s="79" t="s">
        <v>1348</v>
      </c>
      <c r="Z63" s="79" t="s">
        <v>1349</v>
      </c>
    </row>
    <row r="64" spans="2:26" x14ac:dyDescent="0.25">
      <c r="B64" s="28" t="str">
        <f t="shared" si="0"/>
        <v>Subtopic</v>
      </c>
      <c r="C64" s="69" t="s">
        <v>26</v>
      </c>
      <c r="D64" s="69" t="s">
        <v>1399</v>
      </c>
      <c r="E64" s="72" t="s">
        <v>1400</v>
      </c>
      <c r="F64" s="69"/>
      <c r="K64" s="71" t="s">
        <v>27</v>
      </c>
      <c r="L64" s="71" t="s">
        <v>1433</v>
      </c>
      <c r="M64" s="73" t="s">
        <v>1434</v>
      </c>
      <c r="N64" s="71"/>
      <c r="O64" s="54"/>
      <c r="P64" s="54"/>
      <c r="Q64" s="54"/>
      <c r="R64" s="54"/>
      <c r="S64" s="46" t="str">
        <f t="shared" si="1"/>
        <v>2.5.1 Get a study permit</v>
      </c>
      <c r="T64" s="53">
        <f t="shared" si="2"/>
        <v>24</v>
      </c>
      <c r="U64" s="118" t="str">
        <f t="shared" si="3"/>
        <v>2.5.1 Obtenir un permis d'études</v>
      </c>
      <c r="V64" s="53">
        <f t="shared" si="4"/>
        <v>32</v>
      </c>
      <c r="W64" s="53">
        <f t="shared" si="5"/>
        <v>8</v>
      </c>
      <c r="X64" s="80" t="s">
        <v>1122</v>
      </c>
      <c r="Y64" s="79" t="s">
        <v>1350</v>
      </c>
      <c r="Z64" s="79" t="s">
        <v>1351</v>
      </c>
    </row>
    <row r="65" spans="2:26" x14ac:dyDescent="0.25">
      <c r="B65" s="28" t="str">
        <f t="shared" si="0"/>
        <v>Subtopic</v>
      </c>
      <c r="C65" s="69" t="s">
        <v>26</v>
      </c>
      <c r="D65" s="69" t="s">
        <v>1399</v>
      </c>
      <c r="E65" s="72" t="s">
        <v>1401</v>
      </c>
      <c r="F65" s="69"/>
      <c r="K65" s="71" t="s">
        <v>27</v>
      </c>
      <c r="L65" s="71" t="s">
        <v>1433</v>
      </c>
      <c r="M65" s="73" t="s">
        <v>1435</v>
      </c>
      <c r="N65" s="71"/>
      <c r="O65" s="54"/>
      <c r="P65" s="54"/>
      <c r="Q65" s="54"/>
      <c r="R65" s="54"/>
      <c r="S65" s="46" t="str">
        <f t="shared" si="1"/>
        <v>2.5.2 Work while/after you study</v>
      </c>
      <c r="T65" s="53">
        <f t="shared" si="2"/>
        <v>32</v>
      </c>
      <c r="U65" s="118" t="str">
        <f t="shared" si="3"/>
        <v>2.5.2 Travailler pendant ses études ou après l'obtention du diplôme</v>
      </c>
      <c r="V65" s="53">
        <f t="shared" si="4"/>
        <v>67</v>
      </c>
      <c r="W65" s="53">
        <f t="shared" si="5"/>
        <v>35</v>
      </c>
      <c r="X65" s="80" t="s">
        <v>1122</v>
      </c>
      <c r="Y65" s="79" t="s">
        <v>1342</v>
      </c>
      <c r="Z65" s="79" t="s">
        <v>1343</v>
      </c>
    </row>
    <row r="66" spans="2:26" x14ac:dyDescent="0.25">
      <c r="B66" s="28" t="str">
        <f t="shared" si="0"/>
        <v>Subtopic</v>
      </c>
      <c r="C66" s="69" t="s">
        <v>26</v>
      </c>
      <c r="D66" s="69" t="s">
        <v>1399</v>
      </c>
      <c r="E66" s="72" t="s">
        <v>1402</v>
      </c>
      <c r="F66" s="69"/>
      <c r="K66" s="71" t="s">
        <v>27</v>
      </c>
      <c r="L66" s="71" t="s">
        <v>1433</v>
      </c>
      <c r="M66" s="73" t="s">
        <v>1436</v>
      </c>
      <c r="N66" s="71"/>
      <c r="O66" s="54"/>
      <c r="P66" s="54"/>
      <c r="Q66" s="54"/>
      <c r="R66" s="54"/>
      <c r="S66" s="46" t="str">
        <f t="shared" si="1"/>
        <v>2.5.3 Information for educational institutions</v>
      </c>
      <c r="T66" s="53">
        <f t="shared" si="2"/>
        <v>46</v>
      </c>
      <c r="U66" s="118" t="str">
        <f t="shared" si="3"/>
        <v>2.5.3 Établissements d'enseignements</v>
      </c>
      <c r="V66" s="53">
        <f t="shared" si="4"/>
        <v>36</v>
      </c>
      <c r="W66" s="53">
        <f t="shared" si="5"/>
        <v>10</v>
      </c>
      <c r="X66" s="80" t="s">
        <v>1122</v>
      </c>
      <c r="Y66" s="79" t="s">
        <v>1352</v>
      </c>
      <c r="Z66" s="79" t="s">
        <v>1353</v>
      </c>
    </row>
    <row r="67" spans="2:26" x14ac:dyDescent="0.25">
      <c r="B67" s="28" t="str">
        <f t="shared" si="0"/>
        <v>Topic</v>
      </c>
      <c r="C67" s="69" t="s">
        <v>26</v>
      </c>
      <c r="D67" s="72" t="s">
        <v>1403</v>
      </c>
      <c r="E67" s="69"/>
      <c r="F67" s="69"/>
      <c r="K67" s="71" t="s">
        <v>27</v>
      </c>
      <c r="L67" s="73" t="s">
        <v>1437</v>
      </c>
      <c r="M67" s="71"/>
      <c r="N67" s="71"/>
      <c r="O67" s="54"/>
      <c r="P67" s="54"/>
      <c r="Q67" s="54"/>
      <c r="R67" s="54"/>
      <c r="S67" s="46" t="str">
        <f t="shared" si="1"/>
        <v>2.6 Citizenship</v>
      </c>
      <c r="T67" s="53">
        <f t="shared" si="2"/>
        <v>15</v>
      </c>
      <c r="U67" s="118" t="str">
        <f t="shared" si="3"/>
        <v>2.6 Citoyenneté</v>
      </c>
      <c r="V67" s="53">
        <f t="shared" si="4"/>
        <v>15</v>
      </c>
      <c r="W67" s="53">
        <f t="shared" si="5"/>
        <v>0</v>
      </c>
      <c r="X67" s="80" t="s">
        <v>1122</v>
      </c>
      <c r="Y67" s="79" t="s">
        <v>1354</v>
      </c>
      <c r="Z67" s="79" t="s">
        <v>1355</v>
      </c>
    </row>
    <row r="68" spans="2:26" x14ac:dyDescent="0.25">
      <c r="B68" s="28" t="str">
        <f t="shared" si="0"/>
        <v>Subtopic</v>
      </c>
      <c r="C68" s="69" t="s">
        <v>26</v>
      </c>
      <c r="D68" s="69" t="s">
        <v>1403</v>
      </c>
      <c r="E68" s="72" t="s">
        <v>1404</v>
      </c>
      <c r="F68" s="69"/>
      <c r="K68" s="71" t="s">
        <v>27</v>
      </c>
      <c r="L68" s="71" t="s">
        <v>1437</v>
      </c>
      <c r="M68" s="73" t="s">
        <v>1438</v>
      </c>
      <c r="N68" s="71"/>
      <c r="O68" s="54"/>
      <c r="P68" s="54"/>
      <c r="Q68" s="54"/>
      <c r="R68" s="54"/>
      <c r="S68" s="46" t="str">
        <f t="shared" si="1"/>
        <v>2.6.1 Apply for citizenship</v>
      </c>
      <c r="T68" s="53">
        <f t="shared" si="2"/>
        <v>27</v>
      </c>
      <c r="U68" s="118" t="str">
        <f t="shared" si="3"/>
        <v>2.6.1 Présenter une demande de citoyenneté</v>
      </c>
      <c r="V68" s="53">
        <f t="shared" si="4"/>
        <v>42</v>
      </c>
      <c r="W68" s="53">
        <f t="shared" si="5"/>
        <v>15</v>
      </c>
      <c r="X68" s="80" t="s">
        <v>1122</v>
      </c>
      <c r="Y68" s="79" t="s">
        <v>1356</v>
      </c>
      <c r="Z68" s="79" t="s">
        <v>1357</v>
      </c>
    </row>
    <row r="69" spans="2:26" x14ac:dyDescent="0.25">
      <c r="B69" s="28" t="str">
        <f t="shared" si="0"/>
        <v>Subtopic</v>
      </c>
      <c r="C69" s="69" t="s">
        <v>26</v>
      </c>
      <c r="D69" s="69" t="s">
        <v>1403</v>
      </c>
      <c r="E69" s="72" t="s">
        <v>1405</v>
      </c>
      <c r="F69" s="69"/>
      <c r="K69" s="71" t="s">
        <v>27</v>
      </c>
      <c r="L69" s="71" t="s">
        <v>1437</v>
      </c>
      <c r="M69" s="73" t="s">
        <v>1439</v>
      </c>
      <c r="N69" s="71"/>
      <c r="O69" s="54"/>
      <c r="P69" s="54"/>
      <c r="Q69" s="54"/>
      <c r="R69" s="54"/>
      <c r="S69" s="46" t="str">
        <f t="shared" si="1"/>
        <v>2.6.2 Get proof of citizenship</v>
      </c>
      <c r="T69" s="53">
        <f t="shared" si="2"/>
        <v>30</v>
      </c>
      <c r="U69" s="118" t="str">
        <f t="shared" ref="U69:U132" si="11">LOOKUP(2, 1 / (K69:Q69 &lt;&gt; ""),K69:Q69)</f>
        <v>2.6.2 Obtenir une preuve de citoyenneté</v>
      </c>
      <c r="V69" s="53">
        <f t="shared" si="4"/>
        <v>39</v>
      </c>
      <c r="W69" s="53">
        <f t="shared" si="5"/>
        <v>9</v>
      </c>
      <c r="X69" s="80" t="s">
        <v>1122</v>
      </c>
      <c r="Y69" s="79" t="s">
        <v>1358</v>
      </c>
      <c r="Z69" s="79" t="s">
        <v>1359</v>
      </c>
    </row>
    <row r="70" spans="2:26" x14ac:dyDescent="0.25">
      <c r="B70" s="28" t="str">
        <f t="shared" si="0"/>
        <v>Subtopic</v>
      </c>
      <c r="C70" s="69" t="s">
        <v>26</v>
      </c>
      <c r="D70" s="69" t="s">
        <v>1403</v>
      </c>
      <c r="E70" s="72" t="s">
        <v>1406</v>
      </c>
      <c r="F70" s="69"/>
      <c r="K70" s="71" t="s">
        <v>27</v>
      </c>
      <c r="L70" s="71" t="s">
        <v>1437</v>
      </c>
      <c r="M70" s="73" t="s">
        <v>1440</v>
      </c>
      <c r="N70" s="71"/>
      <c r="O70" s="54"/>
      <c r="P70" s="54"/>
      <c r="Q70" s="54"/>
      <c r="R70" s="54"/>
      <c r="S70" s="46" t="str">
        <f t="shared" si="1"/>
        <v>2.6.3 Resume citizenship</v>
      </c>
      <c r="T70" s="53">
        <f t="shared" si="2"/>
        <v>24</v>
      </c>
      <c r="U70" s="118" t="str">
        <f t="shared" si="11"/>
        <v>2.6.3 Reprendre la citoyenneté</v>
      </c>
      <c r="V70" s="53">
        <f t="shared" si="4"/>
        <v>30</v>
      </c>
      <c r="W70" s="53">
        <f t="shared" si="5"/>
        <v>6</v>
      </c>
      <c r="X70" s="80" t="s">
        <v>1122</v>
      </c>
      <c r="Y70" s="79" t="s">
        <v>1360</v>
      </c>
      <c r="Z70" s="79" t="s">
        <v>1361</v>
      </c>
    </row>
    <row r="71" spans="2:26" x14ac:dyDescent="0.25">
      <c r="B71" s="28" t="str">
        <f t="shared" ref="B71:B134" si="12">IF(COUNTIF(C71:I71,"*&lt;*"),"Crosslink",IF(D71="","Theme",IF(E71="", "Topic", "Subtopic")))</f>
        <v>Subtopic</v>
      </c>
      <c r="C71" s="69" t="s">
        <v>26</v>
      </c>
      <c r="D71" s="69" t="s">
        <v>1403</v>
      </c>
      <c r="E71" s="72" t="s">
        <v>1407</v>
      </c>
      <c r="F71" s="69"/>
      <c r="K71" s="71" t="s">
        <v>27</v>
      </c>
      <c r="L71" s="71" t="s">
        <v>1437</v>
      </c>
      <c r="M71" s="73" t="s">
        <v>1441</v>
      </c>
      <c r="N71" s="71"/>
      <c r="O71" s="54"/>
      <c r="P71" s="54"/>
      <c r="Q71" s="54"/>
      <c r="R71" s="54"/>
      <c r="S71" s="46" t="str">
        <f t="shared" ref="S71:S134" si="13">LOOKUP(2, 1 / (C71:I71 &lt;&gt; ""),C71:I71)</f>
        <v>2.6.4 Give up citizenship</v>
      </c>
      <c r="T71" s="53">
        <f t="shared" ref="T71:T94" si="14">LEN(S71)</f>
        <v>25</v>
      </c>
      <c r="U71" s="118" t="str">
        <f t="shared" si="11"/>
        <v>2.6.4 Renoncer à la citoyenneté</v>
      </c>
      <c r="V71" s="53">
        <f t="shared" si="4"/>
        <v>31</v>
      </c>
      <c r="W71" s="53">
        <f t="shared" si="5"/>
        <v>6</v>
      </c>
      <c r="X71" s="80" t="s">
        <v>1122</v>
      </c>
      <c r="Y71" s="79" t="s">
        <v>1362</v>
      </c>
      <c r="Z71" s="79" t="s">
        <v>1363</v>
      </c>
    </row>
    <row r="72" spans="2:26" x14ac:dyDescent="0.25">
      <c r="B72" s="28" t="str">
        <f t="shared" si="12"/>
        <v>Crosslink</v>
      </c>
      <c r="C72" s="69" t="s">
        <v>26</v>
      </c>
      <c r="D72" s="69" t="s">
        <v>1403</v>
      </c>
      <c r="E72" s="72" t="s">
        <v>1408</v>
      </c>
      <c r="F72" s="69"/>
      <c r="K72" s="71" t="s">
        <v>27</v>
      </c>
      <c r="L72" s="71" t="s">
        <v>1437</v>
      </c>
      <c r="M72" s="73" t="s">
        <v>1442</v>
      </c>
      <c r="N72" s="71"/>
      <c r="O72" s="54"/>
      <c r="P72" s="54"/>
      <c r="Q72" s="54"/>
      <c r="R72" s="54"/>
      <c r="S72" s="46" t="str">
        <f t="shared" si="13"/>
        <v>2.6.5 &lt;2.8.6 Celebrate being Canadian&gt;</v>
      </c>
      <c r="T72" s="53">
        <f t="shared" si="14"/>
        <v>38</v>
      </c>
      <c r="U72" s="118" t="str">
        <f t="shared" si="11"/>
        <v>2.6.5 &lt;2.8.6 Célébrer le fait d'être Canadien&gt;</v>
      </c>
      <c r="V72" s="53">
        <f t="shared" ref="V72:V94" si="15">LEN(U72)</f>
        <v>46</v>
      </c>
      <c r="W72" s="53">
        <f t="shared" ref="W72:W94" si="16">ABS(V72-T72)</f>
        <v>8</v>
      </c>
      <c r="X72" s="80" t="s">
        <v>1122</v>
      </c>
      <c r="Y72" s="79" t="s">
        <v>1364</v>
      </c>
      <c r="Z72" s="79" t="s">
        <v>1365</v>
      </c>
    </row>
    <row r="73" spans="2:26" x14ac:dyDescent="0.25">
      <c r="B73" s="28" t="str">
        <f t="shared" si="12"/>
        <v>Subtopic</v>
      </c>
      <c r="C73" s="69" t="s">
        <v>26</v>
      </c>
      <c r="D73" s="69" t="s">
        <v>1403</v>
      </c>
      <c r="E73" s="72" t="s">
        <v>4591</v>
      </c>
      <c r="F73" s="69"/>
      <c r="K73" s="71" t="s">
        <v>27</v>
      </c>
      <c r="L73" s="71" t="s">
        <v>1437</v>
      </c>
      <c r="M73" s="73" t="s">
        <v>4607</v>
      </c>
      <c r="N73" s="71"/>
      <c r="O73" s="54"/>
      <c r="P73" s="54"/>
      <c r="Q73" s="54"/>
      <c r="R73" s="54"/>
      <c r="S73" s="46" t="str">
        <f t="shared" si="13"/>
        <v>2.6.6 Strengthening Canadian citizenship</v>
      </c>
      <c r="T73" s="53">
        <f t="shared" si="14"/>
        <v>40</v>
      </c>
      <c r="U73" s="118" t="str">
        <f t="shared" si="11"/>
        <v>2.6.6 Renforcer la citoyenneté canadienne</v>
      </c>
      <c r="V73" s="53">
        <f t="shared" si="15"/>
        <v>41</v>
      </c>
      <c r="W73" s="53">
        <f t="shared" si="16"/>
        <v>1</v>
      </c>
      <c r="X73" s="80" t="s">
        <v>1122</v>
      </c>
      <c r="Y73" s="79" t="s">
        <v>4619</v>
      </c>
      <c r="Z73" s="81" t="s">
        <v>4620</v>
      </c>
    </row>
    <row r="74" spans="2:26" x14ac:dyDescent="0.25">
      <c r="B74" s="28" t="str">
        <f t="shared" si="12"/>
        <v>Topic</v>
      </c>
      <c r="C74" s="69" t="s">
        <v>26</v>
      </c>
      <c r="D74" s="72" t="s">
        <v>1409</v>
      </c>
      <c r="E74" s="69"/>
      <c r="F74" s="69"/>
      <c r="K74" s="71" t="s">
        <v>27</v>
      </c>
      <c r="L74" s="73" t="s">
        <v>1443</v>
      </c>
      <c r="M74" s="71"/>
      <c r="N74" s="71"/>
      <c r="O74" s="54"/>
      <c r="P74" s="54"/>
      <c r="Q74" s="54"/>
      <c r="R74" s="54"/>
      <c r="S74" s="46" t="str">
        <f t="shared" si="13"/>
        <v>2.7 New immigrants</v>
      </c>
      <c r="T74" s="53">
        <f t="shared" si="14"/>
        <v>18</v>
      </c>
      <c r="U74" s="118" t="str">
        <f t="shared" si="11"/>
        <v>2.7 Nouveaux immigrants</v>
      </c>
      <c r="V74" s="53">
        <f t="shared" si="15"/>
        <v>23</v>
      </c>
      <c r="W74" s="53">
        <f t="shared" si="16"/>
        <v>5</v>
      </c>
      <c r="X74" s="80" t="s">
        <v>1122</v>
      </c>
      <c r="Y74" s="79" t="s">
        <v>1366</v>
      </c>
      <c r="Z74" s="79" t="s">
        <v>1367</v>
      </c>
    </row>
    <row r="75" spans="2:26" x14ac:dyDescent="0.25">
      <c r="B75" s="28" t="str">
        <f t="shared" si="12"/>
        <v>Subtopic</v>
      </c>
      <c r="C75" s="69" t="s">
        <v>26</v>
      </c>
      <c r="D75" s="69" t="s">
        <v>1409</v>
      </c>
      <c r="E75" s="72" t="s">
        <v>1410</v>
      </c>
      <c r="F75" s="69"/>
      <c r="K75" s="71" t="s">
        <v>27</v>
      </c>
      <c r="L75" s="71" t="s">
        <v>1443</v>
      </c>
      <c r="M75" s="73" t="s">
        <v>1444</v>
      </c>
      <c r="N75" s="71"/>
      <c r="O75" s="54"/>
      <c r="P75" s="54"/>
      <c r="Q75" s="54"/>
      <c r="R75" s="54"/>
      <c r="S75" s="46" t="str">
        <f t="shared" si="13"/>
        <v>2.7.1 Get a permanent resident card</v>
      </c>
      <c r="T75" s="53">
        <f t="shared" si="14"/>
        <v>35</v>
      </c>
      <c r="U75" s="118" t="str">
        <f t="shared" si="11"/>
        <v>2.7.1 Obtenir une carte de résident permanent</v>
      </c>
      <c r="V75" s="53">
        <f t="shared" si="15"/>
        <v>45</v>
      </c>
      <c r="W75" s="53">
        <f t="shared" si="16"/>
        <v>10</v>
      </c>
      <c r="X75" s="80" t="s">
        <v>1122</v>
      </c>
      <c r="Y75" s="79" t="s">
        <v>1368</v>
      </c>
      <c r="Z75" s="79" t="s">
        <v>1369</v>
      </c>
    </row>
    <row r="76" spans="2:26" x14ac:dyDescent="0.25">
      <c r="B76" s="28" t="str">
        <f t="shared" si="12"/>
        <v>Subtopic</v>
      </c>
      <c r="C76" s="69" t="s">
        <v>26</v>
      </c>
      <c r="D76" s="69" t="s">
        <v>1409</v>
      </c>
      <c r="E76" s="72" t="s">
        <v>1411</v>
      </c>
      <c r="F76" s="69"/>
      <c r="K76" s="71" t="s">
        <v>27</v>
      </c>
      <c r="L76" s="71" t="s">
        <v>1443</v>
      </c>
      <c r="M76" s="73" t="s">
        <v>1445</v>
      </c>
      <c r="N76" s="71"/>
      <c r="O76" s="54"/>
      <c r="P76" s="54"/>
      <c r="Q76" s="54"/>
      <c r="R76" s="54"/>
      <c r="S76" s="46" t="str">
        <f t="shared" si="13"/>
        <v>2.7.2 Start your life in Canada</v>
      </c>
      <c r="T76" s="53">
        <f t="shared" si="14"/>
        <v>31</v>
      </c>
      <c r="U76" s="118" t="str">
        <f t="shared" si="11"/>
        <v>2.7.2 Commencer sa vie au Canada</v>
      </c>
      <c r="V76" s="53">
        <f t="shared" si="15"/>
        <v>32</v>
      </c>
      <c r="W76" s="53">
        <f t="shared" si="16"/>
        <v>1</v>
      </c>
      <c r="X76" s="80" t="s">
        <v>1122</v>
      </c>
      <c r="Y76" s="79" t="s">
        <v>1370</v>
      </c>
      <c r="Z76" s="79" t="s">
        <v>1371</v>
      </c>
    </row>
    <row r="77" spans="2:26" x14ac:dyDescent="0.25">
      <c r="B77" s="28" t="str">
        <f t="shared" si="12"/>
        <v>Crosslink</v>
      </c>
      <c r="C77" s="69" t="s">
        <v>26</v>
      </c>
      <c r="D77" s="69" t="s">
        <v>1409</v>
      </c>
      <c r="E77" s="69" t="s">
        <v>1411</v>
      </c>
      <c r="F77" s="72" t="s">
        <v>1412</v>
      </c>
      <c r="K77" s="71" t="s">
        <v>27</v>
      </c>
      <c r="L77" s="71" t="s">
        <v>1443</v>
      </c>
      <c r="M77" s="71" t="s">
        <v>1445</v>
      </c>
      <c r="N77" s="73" t="s">
        <v>1446</v>
      </c>
      <c r="O77" s="54"/>
      <c r="P77" s="54"/>
      <c r="Q77" s="54"/>
      <c r="R77" s="54"/>
      <c r="S77" s="46" t="str">
        <f t="shared" si="13"/>
        <v>2.7.2.1 &lt;2.8.6 Celebrate being Canadian&gt;</v>
      </c>
      <c r="T77" s="53">
        <f t="shared" si="14"/>
        <v>40</v>
      </c>
      <c r="U77" s="118" t="str">
        <f t="shared" si="11"/>
        <v>2.7.2.1 &lt;2.8.6 Célébrer le fait d'être Canadien&gt;</v>
      </c>
      <c r="V77" s="53">
        <f t="shared" si="15"/>
        <v>48</v>
      </c>
      <c r="W77" s="53">
        <f t="shared" si="16"/>
        <v>8</v>
      </c>
      <c r="X77" s="80" t="s">
        <v>1122</v>
      </c>
      <c r="Y77" s="79" t="s">
        <v>1364</v>
      </c>
      <c r="Z77" s="79" t="s">
        <v>1365</v>
      </c>
    </row>
    <row r="78" spans="2:26" x14ac:dyDescent="0.25">
      <c r="B78" s="28" t="str">
        <f t="shared" si="12"/>
        <v>Crosslink</v>
      </c>
      <c r="C78" s="69" t="s">
        <v>26</v>
      </c>
      <c r="D78" s="69" t="s">
        <v>1409</v>
      </c>
      <c r="E78" s="72" t="s">
        <v>1413</v>
      </c>
      <c r="F78" s="69"/>
      <c r="K78" s="71" t="s">
        <v>27</v>
      </c>
      <c r="L78" s="71" t="s">
        <v>1443</v>
      </c>
      <c r="M78" s="73" t="s">
        <v>1447</v>
      </c>
      <c r="N78" s="71"/>
      <c r="O78" s="54"/>
      <c r="P78" s="54"/>
      <c r="Q78" s="54"/>
      <c r="R78" s="54"/>
      <c r="S78" s="46" t="str">
        <f t="shared" si="13"/>
        <v>2.7.3 &lt;2.6.1 Apply for citizenship&gt;</v>
      </c>
      <c r="T78" s="53">
        <f t="shared" si="14"/>
        <v>35</v>
      </c>
      <c r="U78" s="118" t="str">
        <f t="shared" si="11"/>
        <v>2.7.3 &lt;2.6.1 Présenter une demande de citoyenneté&gt;</v>
      </c>
      <c r="V78" s="53">
        <f t="shared" si="15"/>
        <v>50</v>
      </c>
      <c r="W78" s="53">
        <f t="shared" si="16"/>
        <v>15</v>
      </c>
      <c r="X78" s="80" t="s">
        <v>1122</v>
      </c>
      <c r="Y78" s="79" t="s">
        <v>1356</v>
      </c>
      <c r="Z78" s="79" t="s">
        <v>1357</v>
      </c>
    </row>
    <row r="79" spans="2:26" x14ac:dyDescent="0.25">
      <c r="B79" s="28" t="str">
        <f t="shared" si="12"/>
        <v>Crosslink</v>
      </c>
      <c r="C79" s="69" t="s">
        <v>26</v>
      </c>
      <c r="D79" s="69" t="s">
        <v>1409</v>
      </c>
      <c r="E79" s="72" t="s">
        <v>4592</v>
      </c>
      <c r="F79" s="69"/>
      <c r="K79" s="71" t="s">
        <v>27</v>
      </c>
      <c r="L79" s="71" t="s">
        <v>1443</v>
      </c>
      <c r="M79" s="73" t="s">
        <v>4608</v>
      </c>
      <c r="N79" s="71"/>
      <c r="O79" s="54"/>
      <c r="P79" s="54"/>
      <c r="Q79" s="54"/>
      <c r="R79" s="54"/>
      <c r="S79" s="46" t="str">
        <f t="shared" si="13"/>
        <v>2.7.4 &lt;2.1.1 Protect yourself from fraud&gt;</v>
      </c>
      <c r="T79" s="53">
        <f t="shared" si="14"/>
        <v>41</v>
      </c>
      <c r="U79" s="118" t="str">
        <f t="shared" si="11"/>
        <v>2.7.4 &lt;2.1.1 Se protéger contre la fraude&gt;</v>
      </c>
      <c r="V79" s="53">
        <f t="shared" si="15"/>
        <v>42</v>
      </c>
      <c r="W79" s="53">
        <f t="shared" si="16"/>
        <v>1</v>
      </c>
      <c r="X79" s="80" t="s">
        <v>1122</v>
      </c>
      <c r="Y79" s="79" t="s">
        <v>1328</v>
      </c>
      <c r="Z79" s="79" t="s">
        <v>1329</v>
      </c>
    </row>
    <row r="80" spans="2:26" x14ac:dyDescent="0.25">
      <c r="B80" s="28" t="str">
        <f t="shared" si="12"/>
        <v>Crosslink</v>
      </c>
      <c r="C80" s="74" t="s">
        <v>26</v>
      </c>
      <c r="D80" s="74" t="s">
        <v>1409</v>
      </c>
      <c r="E80" s="75" t="s">
        <v>4593</v>
      </c>
      <c r="F80" s="74"/>
      <c r="K80" s="71" t="s">
        <v>27</v>
      </c>
      <c r="L80" s="71" t="s">
        <v>1443</v>
      </c>
      <c r="M80" s="73" t="s">
        <v>4609</v>
      </c>
      <c r="N80" s="71"/>
      <c r="O80" s="54"/>
      <c r="P80" s="54"/>
      <c r="Q80" s="54"/>
      <c r="R80" s="54"/>
      <c r="S80" s="46" t="str">
        <f t="shared" si="13"/>
        <v>2.7.5 &lt;2.2.2.1 Prepare to work&gt;</v>
      </c>
      <c r="T80" s="53">
        <f t="shared" si="14"/>
        <v>31</v>
      </c>
      <c r="U80" s="118" t="str">
        <f t="shared" si="11"/>
        <v>2.7.4 &lt;2.2.2.1 Se préparer à travailler&gt;</v>
      </c>
      <c r="V80" s="53">
        <f t="shared" si="15"/>
        <v>40</v>
      </c>
      <c r="W80" s="53">
        <f t="shared" si="16"/>
        <v>9</v>
      </c>
      <c r="X80" s="86" t="s">
        <v>1122</v>
      </c>
      <c r="Y80" s="81" t="s">
        <v>1326</v>
      </c>
      <c r="Z80" s="81" t="s">
        <v>1327</v>
      </c>
    </row>
    <row r="81" spans="2:26" x14ac:dyDescent="0.25">
      <c r="B81" s="28" t="str">
        <f t="shared" si="12"/>
        <v>Topic</v>
      </c>
      <c r="C81" s="69" t="s">
        <v>26</v>
      </c>
      <c r="D81" s="72" t="s">
        <v>1414</v>
      </c>
      <c r="E81" s="69"/>
      <c r="F81" s="69"/>
      <c r="K81" s="71" t="s">
        <v>27</v>
      </c>
      <c r="L81" s="73" t="s">
        <v>1448</v>
      </c>
      <c r="M81" s="71"/>
      <c r="N81" s="71"/>
      <c r="O81" s="54"/>
      <c r="P81" s="54"/>
      <c r="Q81" s="54"/>
      <c r="R81" s="54"/>
      <c r="S81" s="46" t="str">
        <f t="shared" si="13"/>
        <v>2.8 Canadians</v>
      </c>
      <c r="T81" s="53">
        <f t="shared" si="14"/>
        <v>13</v>
      </c>
      <c r="U81" s="118" t="str">
        <f t="shared" si="11"/>
        <v>2.8 Canadiens</v>
      </c>
      <c r="V81" s="53">
        <f t="shared" si="15"/>
        <v>13</v>
      </c>
      <c r="W81" s="53">
        <f t="shared" si="16"/>
        <v>0</v>
      </c>
      <c r="X81" s="80" t="s">
        <v>1122</v>
      </c>
      <c r="Y81" s="79" t="s">
        <v>1372</v>
      </c>
      <c r="Z81" s="79" t="s">
        <v>1373</v>
      </c>
    </row>
    <row r="82" spans="2:26" x14ac:dyDescent="0.25">
      <c r="B82" s="28" t="str">
        <f t="shared" si="12"/>
        <v>Crosslink</v>
      </c>
      <c r="C82" s="74" t="s">
        <v>26</v>
      </c>
      <c r="D82" s="74" t="s">
        <v>1414</v>
      </c>
      <c r="E82" s="75" t="s">
        <v>1415</v>
      </c>
      <c r="F82" s="74"/>
      <c r="K82" s="71" t="s">
        <v>27</v>
      </c>
      <c r="L82" s="71" t="s">
        <v>1448</v>
      </c>
      <c r="M82" s="73" t="s">
        <v>1449</v>
      </c>
      <c r="N82" s="71"/>
      <c r="O82" s="54"/>
      <c r="P82" s="54"/>
      <c r="Q82" s="54"/>
      <c r="R82" s="54"/>
      <c r="S82" s="46" t="str">
        <f t="shared" si="13"/>
        <v>2.8.1 &lt;3.4 Canadian Passports&gt;</v>
      </c>
      <c r="T82" s="53">
        <f t="shared" si="14"/>
        <v>30</v>
      </c>
      <c r="U82" s="118" t="str">
        <f t="shared" si="11"/>
        <v>2.8.1 &lt;3.4 Passeports canadiens&gt;</v>
      </c>
      <c r="V82" s="53">
        <f t="shared" si="15"/>
        <v>32</v>
      </c>
      <c r="W82" s="53">
        <f t="shared" si="16"/>
        <v>2</v>
      </c>
      <c r="X82" s="86" t="s">
        <v>1122</v>
      </c>
      <c r="Y82" s="81" t="s">
        <v>1374</v>
      </c>
      <c r="Z82" s="81" t="s">
        <v>1375</v>
      </c>
    </row>
    <row r="83" spans="2:26" x14ac:dyDescent="0.25">
      <c r="B83" s="28" t="str">
        <f t="shared" si="12"/>
        <v>Crosslink</v>
      </c>
      <c r="C83" s="69" t="s">
        <v>26</v>
      </c>
      <c r="D83" s="69" t="s">
        <v>1414</v>
      </c>
      <c r="E83" s="72" t="s">
        <v>4594</v>
      </c>
      <c r="F83" s="69"/>
      <c r="K83" s="71" t="s">
        <v>27</v>
      </c>
      <c r="L83" s="71" t="s">
        <v>1448</v>
      </c>
      <c r="M83" s="73" t="s">
        <v>4610</v>
      </c>
      <c r="N83" s="71"/>
      <c r="O83" s="54"/>
      <c r="P83" s="54"/>
      <c r="Q83" s="54"/>
      <c r="R83" s="54"/>
      <c r="S83" s="46" t="str">
        <f t="shared" si="13"/>
        <v>2.8.2 &lt;2.2.4 Family sponsorship&gt;</v>
      </c>
      <c r="T83" s="53">
        <f t="shared" si="14"/>
        <v>32</v>
      </c>
      <c r="U83" s="118" t="str">
        <f t="shared" si="11"/>
        <v>2.8.2 &lt;2.2.4 Parrainer un membre de la famille&gt;</v>
      </c>
      <c r="V83" s="53">
        <f t="shared" si="15"/>
        <v>47</v>
      </c>
      <c r="W83" s="53">
        <f t="shared" si="16"/>
        <v>15</v>
      </c>
      <c r="X83" s="80" t="s">
        <v>1122</v>
      </c>
      <c r="Y83" s="79" t="s">
        <v>1320</v>
      </c>
      <c r="Z83" s="79" t="s">
        <v>1321</v>
      </c>
    </row>
    <row r="84" spans="2:26" x14ac:dyDescent="0.25">
      <c r="B84" s="28" t="str">
        <f t="shared" si="12"/>
        <v>Crosslink</v>
      </c>
      <c r="C84" s="69" t="s">
        <v>26</v>
      </c>
      <c r="D84" s="69" t="s">
        <v>1414</v>
      </c>
      <c r="E84" s="72" t="s">
        <v>1416</v>
      </c>
      <c r="F84" s="69"/>
      <c r="K84" s="71" t="s">
        <v>27</v>
      </c>
      <c r="L84" s="71" t="s">
        <v>1448</v>
      </c>
      <c r="M84" s="73" t="s">
        <v>1450</v>
      </c>
      <c r="N84" s="71"/>
      <c r="O84" s="54"/>
      <c r="P84" s="54"/>
      <c r="Q84" s="54"/>
      <c r="R84" s="54"/>
      <c r="S84" s="46" t="str">
        <f t="shared" si="13"/>
        <v>2.8.3 &lt;2.6.2 Get proof of citizenship&gt;</v>
      </c>
      <c r="T84" s="53">
        <f t="shared" si="14"/>
        <v>38</v>
      </c>
      <c r="U84" s="118" t="str">
        <f t="shared" si="11"/>
        <v>2.8.3 &lt;2.6.2 Obtenir une preuve de citoyenneté&gt;</v>
      </c>
      <c r="V84" s="53">
        <f t="shared" si="15"/>
        <v>47</v>
      </c>
      <c r="W84" s="53">
        <f t="shared" si="16"/>
        <v>9</v>
      </c>
      <c r="X84" s="80" t="s">
        <v>1122</v>
      </c>
      <c r="Y84" s="79" t="s">
        <v>1358</v>
      </c>
      <c r="Z84" s="79" t="s">
        <v>1359</v>
      </c>
    </row>
    <row r="85" spans="2:26" x14ac:dyDescent="0.25">
      <c r="B85" s="28" t="str">
        <f t="shared" si="12"/>
        <v>Subtopic</v>
      </c>
      <c r="C85" s="69" t="s">
        <v>26</v>
      </c>
      <c r="D85" s="69" t="s">
        <v>1414</v>
      </c>
      <c r="E85" s="72" t="s">
        <v>1417</v>
      </c>
      <c r="F85" s="69"/>
      <c r="K85" s="71" t="s">
        <v>27</v>
      </c>
      <c r="L85" s="71" t="s">
        <v>1448</v>
      </c>
      <c r="M85" s="73" t="s">
        <v>1451</v>
      </c>
      <c r="N85" s="71"/>
      <c r="O85" s="54"/>
      <c r="P85" s="54"/>
      <c r="Q85" s="54"/>
      <c r="R85" s="54"/>
      <c r="S85" s="46" t="str">
        <f t="shared" si="13"/>
        <v>2.8.4 Adopt a child from abroad</v>
      </c>
      <c r="T85" s="53">
        <f t="shared" si="14"/>
        <v>31</v>
      </c>
      <c r="U85" s="118" t="str">
        <f t="shared" si="11"/>
        <v>2.8.4 Adopter un enfant d'un autre pays</v>
      </c>
      <c r="V85" s="53">
        <f t="shared" si="15"/>
        <v>39</v>
      </c>
      <c r="W85" s="53">
        <f t="shared" si="16"/>
        <v>8</v>
      </c>
      <c r="X85" s="80" t="s">
        <v>1122</v>
      </c>
      <c r="Y85" s="79" t="s">
        <v>1376</v>
      </c>
      <c r="Z85" s="79" t="s">
        <v>1377</v>
      </c>
    </row>
    <row r="86" spans="2:26" x14ac:dyDescent="0.25">
      <c r="B86" s="28" t="str">
        <f t="shared" si="12"/>
        <v>Crosslink</v>
      </c>
      <c r="C86" s="69" t="s">
        <v>26</v>
      </c>
      <c r="D86" s="69" t="s">
        <v>1414</v>
      </c>
      <c r="E86" s="72" t="s">
        <v>1418</v>
      </c>
      <c r="F86" s="69"/>
      <c r="K86" s="71" t="s">
        <v>27</v>
      </c>
      <c r="L86" s="71" t="s">
        <v>1448</v>
      </c>
      <c r="M86" s="73" t="s">
        <v>1452</v>
      </c>
      <c r="N86" s="71"/>
      <c r="O86" s="54"/>
      <c r="P86" s="54"/>
      <c r="Q86" s="54"/>
      <c r="R86" s="54"/>
      <c r="S86" s="46" t="str">
        <f t="shared" si="13"/>
        <v>2.8.5 &lt;2.4.3 Hire a foreign worker&gt;</v>
      </c>
      <c r="T86" s="53">
        <f t="shared" si="14"/>
        <v>35</v>
      </c>
      <c r="U86" s="118" t="str">
        <f t="shared" si="11"/>
        <v>2.8.5 &lt;2.4.3 Embaucher un travailleur étranger&gt;</v>
      </c>
      <c r="V86" s="53">
        <f t="shared" si="15"/>
        <v>47</v>
      </c>
      <c r="W86" s="53">
        <f t="shared" si="16"/>
        <v>12</v>
      </c>
      <c r="X86" s="80" t="s">
        <v>1122</v>
      </c>
      <c r="Y86" s="79" t="s">
        <v>1346</v>
      </c>
      <c r="Z86" s="79" t="s">
        <v>1347</v>
      </c>
    </row>
    <row r="87" spans="2:26" x14ac:dyDescent="0.25">
      <c r="B87" s="28" t="str">
        <f t="shared" si="12"/>
        <v>Subtopic</v>
      </c>
      <c r="C87" s="69" t="s">
        <v>26</v>
      </c>
      <c r="D87" s="69" t="s">
        <v>1414</v>
      </c>
      <c r="E87" s="72" t="s">
        <v>1419</v>
      </c>
      <c r="F87" s="69"/>
      <c r="K87" s="71" t="s">
        <v>27</v>
      </c>
      <c r="L87" s="71" t="s">
        <v>1448</v>
      </c>
      <c r="M87" s="73" t="s">
        <v>1453</v>
      </c>
      <c r="N87" s="71"/>
      <c r="O87" s="54"/>
      <c r="P87" s="54"/>
      <c r="Q87" s="54"/>
      <c r="R87" s="54"/>
      <c r="S87" s="46" t="str">
        <f t="shared" si="13"/>
        <v>2.8.6 Celebrate being Canadian</v>
      </c>
      <c r="T87" s="53">
        <f t="shared" si="14"/>
        <v>30</v>
      </c>
      <c r="U87" s="118" t="str">
        <f t="shared" si="11"/>
        <v>2.8.6 Célébrer le fait d'être Canadien</v>
      </c>
      <c r="V87" s="53">
        <f t="shared" si="15"/>
        <v>38</v>
      </c>
      <c r="W87" s="53">
        <f t="shared" si="16"/>
        <v>8</v>
      </c>
      <c r="X87" s="80" t="s">
        <v>1122</v>
      </c>
      <c r="Y87" s="79" t="s">
        <v>1364</v>
      </c>
      <c r="Z87" s="79" t="s">
        <v>1365</v>
      </c>
    </row>
    <row r="88" spans="2:26" x14ac:dyDescent="0.25">
      <c r="B88" s="28" t="str">
        <f t="shared" si="12"/>
        <v>Topic</v>
      </c>
      <c r="C88" s="69" t="s">
        <v>26</v>
      </c>
      <c r="D88" s="72" t="s">
        <v>28</v>
      </c>
      <c r="E88" s="69"/>
      <c r="F88" s="69"/>
      <c r="K88" s="71" t="s">
        <v>27</v>
      </c>
      <c r="L88" s="73" t="s">
        <v>29</v>
      </c>
      <c r="M88" s="71"/>
      <c r="N88" s="71"/>
      <c r="O88" s="54"/>
      <c r="P88" s="54"/>
      <c r="Q88" s="54"/>
      <c r="R88" s="54"/>
      <c r="S88" s="46" t="str">
        <f t="shared" si="13"/>
        <v>2.9 Refugees and asylum</v>
      </c>
      <c r="T88" s="53">
        <f t="shared" si="14"/>
        <v>23</v>
      </c>
      <c r="U88" s="118" t="str">
        <f t="shared" si="11"/>
        <v>2.9 Réfugiés et demandes d'asile</v>
      </c>
      <c r="V88" s="53">
        <f t="shared" si="15"/>
        <v>32</v>
      </c>
      <c r="W88" s="53">
        <f t="shared" si="16"/>
        <v>9</v>
      </c>
      <c r="X88" s="80" t="s">
        <v>1122</v>
      </c>
      <c r="Y88" s="79" t="s">
        <v>1378</v>
      </c>
      <c r="Z88" s="79" t="s">
        <v>1379</v>
      </c>
    </row>
    <row r="89" spans="2:26" x14ac:dyDescent="0.25">
      <c r="B89" s="28" t="str">
        <f t="shared" si="12"/>
        <v>Subtopic</v>
      </c>
      <c r="C89" s="69" t="s">
        <v>26</v>
      </c>
      <c r="D89" s="69" t="s">
        <v>28</v>
      </c>
      <c r="E89" s="72" t="s">
        <v>30</v>
      </c>
      <c r="F89" s="69"/>
      <c r="K89" s="71" t="s">
        <v>27</v>
      </c>
      <c r="L89" s="71" t="s">
        <v>29</v>
      </c>
      <c r="M89" s="73" t="s">
        <v>31</v>
      </c>
      <c r="N89" s="71"/>
      <c r="O89" s="54"/>
      <c r="P89" s="54"/>
      <c r="Q89" s="54"/>
      <c r="R89" s="54"/>
      <c r="S89" s="46" t="str">
        <f t="shared" si="13"/>
        <v>2.9.1 Claim refugee protection from inside Canada</v>
      </c>
      <c r="T89" s="53">
        <f t="shared" si="14"/>
        <v>49</v>
      </c>
      <c r="U89" s="118" t="str">
        <f t="shared" si="11"/>
        <v>2.9.1 Présenter une demande d'asile depuis le Canada</v>
      </c>
      <c r="V89" s="53">
        <f t="shared" si="15"/>
        <v>52</v>
      </c>
      <c r="W89" s="53">
        <f t="shared" si="16"/>
        <v>3</v>
      </c>
      <c r="X89" s="80" t="s">
        <v>1122</v>
      </c>
      <c r="Y89" s="79" t="s">
        <v>1380</v>
      </c>
      <c r="Z89" s="79" t="s">
        <v>1381</v>
      </c>
    </row>
    <row r="90" spans="2:26" x14ac:dyDescent="0.25">
      <c r="B90" s="28" t="str">
        <f t="shared" si="12"/>
        <v>Crosslink</v>
      </c>
      <c r="C90" s="69" t="s">
        <v>26</v>
      </c>
      <c r="D90" s="69" t="s">
        <v>28</v>
      </c>
      <c r="E90" s="69" t="s">
        <v>30</v>
      </c>
      <c r="F90" s="72" t="s">
        <v>4595</v>
      </c>
      <c r="K90" s="71" t="s">
        <v>27</v>
      </c>
      <c r="L90" s="71" t="s">
        <v>29</v>
      </c>
      <c r="M90" s="71" t="s">
        <v>31</v>
      </c>
      <c r="N90" s="73" t="s">
        <v>4611</v>
      </c>
      <c r="O90" s="54"/>
      <c r="P90" s="54"/>
      <c r="Q90" s="54"/>
      <c r="R90" s="54"/>
      <c r="S90" s="46" t="str">
        <f t="shared" si="13"/>
        <v>2.9.1.1 &lt;2.1.1 Protect yourself from fraud&gt;</v>
      </c>
      <c r="T90" s="53">
        <f t="shared" si="14"/>
        <v>43</v>
      </c>
      <c r="U90" s="118" t="str">
        <f t="shared" si="11"/>
        <v>2.9.1.1 &lt;2.1.1 Se protéger contre la fraude&gt;</v>
      </c>
      <c r="V90" s="53">
        <f t="shared" si="15"/>
        <v>44</v>
      </c>
      <c r="W90" s="53">
        <f t="shared" si="16"/>
        <v>1</v>
      </c>
      <c r="X90" s="80" t="s">
        <v>1122</v>
      </c>
      <c r="Y90" s="79" t="s">
        <v>1328</v>
      </c>
      <c r="Z90" s="79" t="s">
        <v>1329</v>
      </c>
    </row>
    <row r="91" spans="2:26" x14ac:dyDescent="0.25">
      <c r="B91" s="28" t="str">
        <f t="shared" si="12"/>
        <v>Subtopic</v>
      </c>
      <c r="C91" s="69" t="s">
        <v>26</v>
      </c>
      <c r="D91" s="69" t="s">
        <v>28</v>
      </c>
      <c r="E91" s="72" t="s">
        <v>32</v>
      </c>
      <c r="F91" s="69"/>
      <c r="K91" s="71" t="s">
        <v>27</v>
      </c>
      <c r="L91" s="71" t="s">
        <v>29</v>
      </c>
      <c r="M91" s="73" t="s">
        <v>33</v>
      </c>
      <c r="N91" s="71"/>
      <c r="O91" s="54"/>
      <c r="P91" s="54"/>
      <c r="Q91" s="54"/>
      <c r="R91" s="54"/>
      <c r="S91" s="46" t="str">
        <f t="shared" si="13"/>
        <v>2.9.2 Find services available to refugees in Canada</v>
      </c>
      <c r="T91" s="53">
        <f t="shared" si="14"/>
        <v>51</v>
      </c>
      <c r="U91" s="118" t="str">
        <f t="shared" si="11"/>
        <v>2.9.2 Trouver des services offerts aux réfugiés au Canada</v>
      </c>
      <c r="V91" s="53">
        <f t="shared" si="15"/>
        <v>57</v>
      </c>
      <c r="W91" s="53">
        <f t="shared" si="16"/>
        <v>6</v>
      </c>
      <c r="X91" s="80" t="s">
        <v>1122</v>
      </c>
      <c r="Y91" s="79" t="s">
        <v>1382</v>
      </c>
      <c r="Z91" s="79" t="s">
        <v>1383</v>
      </c>
    </row>
    <row r="92" spans="2:26" x14ac:dyDescent="0.25">
      <c r="B92" s="28" t="str">
        <f t="shared" si="12"/>
        <v>Crosslink</v>
      </c>
      <c r="C92" s="69" t="s">
        <v>26</v>
      </c>
      <c r="D92" s="69" t="s">
        <v>28</v>
      </c>
      <c r="E92" s="69" t="s">
        <v>32</v>
      </c>
      <c r="F92" s="72" t="s">
        <v>4596</v>
      </c>
      <c r="K92" s="71" t="s">
        <v>27</v>
      </c>
      <c r="L92" s="71" t="s">
        <v>29</v>
      </c>
      <c r="M92" s="71" t="s">
        <v>33</v>
      </c>
      <c r="N92" s="73" t="s">
        <v>4612</v>
      </c>
      <c r="O92" s="54"/>
      <c r="P92" s="54"/>
      <c r="Q92" s="54"/>
      <c r="R92" s="54"/>
      <c r="S92" s="46" t="str">
        <f t="shared" si="13"/>
        <v>2.9.2.1 &lt;2.1.1 Protect yourself from fraud&gt;</v>
      </c>
      <c r="T92" s="53">
        <f t="shared" si="14"/>
        <v>43</v>
      </c>
      <c r="U92" s="118" t="str">
        <f t="shared" si="11"/>
        <v>2.9.2.1 &lt;2.1.1 Se protéger contre la fraude&gt;</v>
      </c>
      <c r="V92" s="53">
        <f t="shared" si="15"/>
        <v>44</v>
      </c>
      <c r="W92" s="53">
        <f t="shared" si="16"/>
        <v>1</v>
      </c>
      <c r="X92" s="80" t="s">
        <v>1122</v>
      </c>
      <c r="Y92" s="79" t="s">
        <v>1328</v>
      </c>
      <c r="Z92" s="79" t="s">
        <v>1329</v>
      </c>
    </row>
    <row r="93" spans="2:26" x14ac:dyDescent="0.25">
      <c r="B93" s="28" t="str">
        <f t="shared" si="12"/>
        <v>Crosslink</v>
      </c>
      <c r="C93" s="69" t="s">
        <v>26</v>
      </c>
      <c r="D93" s="69" t="s">
        <v>28</v>
      </c>
      <c r="E93" s="72" t="s">
        <v>4597</v>
      </c>
      <c r="F93" s="69"/>
      <c r="K93" s="71" t="s">
        <v>27</v>
      </c>
      <c r="L93" s="71" t="s">
        <v>29</v>
      </c>
      <c r="M93" s="73" t="s">
        <v>4613</v>
      </c>
      <c r="N93" s="71"/>
      <c r="O93" s="54"/>
      <c r="P93" s="54"/>
      <c r="Q93" s="54"/>
      <c r="R93" s="54"/>
      <c r="S93" s="46" t="str">
        <f t="shared" si="13"/>
        <v>2.9.4 &lt;2.1.1 Protect yourself from fraud&gt;</v>
      </c>
      <c r="T93" s="53">
        <f t="shared" si="14"/>
        <v>41</v>
      </c>
      <c r="U93" s="118" t="str">
        <f t="shared" si="11"/>
        <v>2.9.4 &lt;2.1.1 Se protéger contre la fraude&gt;</v>
      </c>
      <c r="V93" s="53">
        <f t="shared" si="15"/>
        <v>42</v>
      </c>
      <c r="W93" s="53">
        <f t="shared" si="16"/>
        <v>1</v>
      </c>
      <c r="X93" s="80" t="s">
        <v>1122</v>
      </c>
      <c r="Y93" s="79" t="s">
        <v>1328</v>
      </c>
      <c r="Z93" s="79" t="s">
        <v>1329</v>
      </c>
    </row>
    <row r="94" spans="2:26" x14ac:dyDescent="0.25">
      <c r="B94" s="28" t="str">
        <f t="shared" si="12"/>
        <v>Topic</v>
      </c>
      <c r="C94" s="69" t="s">
        <v>26</v>
      </c>
      <c r="D94" s="72" t="s">
        <v>34</v>
      </c>
      <c r="E94" s="69"/>
      <c r="F94" s="69"/>
      <c r="K94" s="71" t="s">
        <v>27</v>
      </c>
      <c r="L94" s="73" t="s">
        <v>35</v>
      </c>
      <c r="M94" s="71"/>
      <c r="N94" s="71"/>
      <c r="O94" s="54"/>
      <c r="P94" s="54"/>
      <c r="Q94" s="54"/>
      <c r="R94" s="54"/>
      <c r="S94" s="46" t="str">
        <f t="shared" si="13"/>
        <v>2.10 Enforcement and violations</v>
      </c>
      <c r="T94" s="53">
        <f t="shared" si="14"/>
        <v>31</v>
      </c>
      <c r="U94" s="118" t="str">
        <f t="shared" si="11"/>
        <v>2.10 Application de la loi et violations</v>
      </c>
      <c r="V94" s="53">
        <f t="shared" si="15"/>
        <v>40</v>
      </c>
      <c r="W94" s="53">
        <f t="shared" si="16"/>
        <v>9</v>
      </c>
      <c r="X94" s="80" t="s">
        <v>1122</v>
      </c>
      <c r="Y94" s="79" t="s">
        <v>1384</v>
      </c>
      <c r="Z94" s="79" t="s">
        <v>1385</v>
      </c>
    </row>
    <row r="95" spans="2:26" x14ac:dyDescent="0.25">
      <c r="B95" s="28" t="str">
        <f t="shared" si="12"/>
        <v>Theme</v>
      </c>
      <c r="C95" s="21" t="s">
        <v>36</v>
      </c>
      <c r="K95" s="22" t="s">
        <v>37</v>
      </c>
      <c r="L95" s="7"/>
      <c r="M95" s="7"/>
      <c r="N95" s="7"/>
      <c r="O95" s="7"/>
      <c r="P95" s="7"/>
      <c r="Q95" s="54"/>
      <c r="R95" s="54"/>
      <c r="S95" s="46" t="str">
        <f t="shared" si="13"/>
        <v>3.0 Travel and tourism</v>
      </c>
      <c r="T95" s="6">
        <f t="shared" ref="T95:T122" si="17">LEN(S95)</f>
        <v>22</v>
      </c>
      <c r="U95" s="118" t="str">
        <f t="shared" si="11"/>
        <v>3.0 Voyage et Tourisme</v>
      </c>
      <c r="V95" s="6">
        <f t="shared" ref="V95:V122" si="18">LEN(U95)</f>
        <v>22</v>
      </c>
      <c r="W95" s="6">
        <f t="shared" ref="W95:W122" si="19">ABS(V95-T95)</f>
        <v>0</v>
      </c>
      <c r="X95" s="6" t="s">
        <v>1126</v>
      </c>
      <c r="Y95" s="36" t="s">
        <v>1454</v>
      </c>
      <c r="Z95" s="36" t="s">
        <v>1455</v>
      </c>
    </row>
    <row r="96" spans="2:26" x14ac:dyDescent="0.25">
      <c r="B96" s="28" t="str">
        <f t="shared" si="12"/>
        <v>Topic</v>
      </c>
      <c r="C96" s="5" t="s">
        <v>36</v>
      </c>
      <c r="D96" s="21" t="s">
        <v>38</v>
      </c>
      <c r="K96" s="7" t="s">
        <v>37</v>
      </c>
      <c r="L96" s="22" t="s">
        <v>39</v>
      </c>
      <c r="M96" s="7"/>
      <c r="N96" s="7"/>
      <c r="O96" s="7"/>
      <c r="P96" s="7"/>
      <c r="Q96" s="54"/>
      <c r="R96" s="54"/>
      <c r="S96" s="46" t="str">
        <f t="shared" si="13"/>
        <v>3.1 Air travel</v>
      </c>
      <c r="T96" s="6">
        <f t="shared" si="17"/>
        <v>14</v>
      </c>
      <c r="U96" s="118" t="str">
        <f t="shared" si="11"/>
        <v>3.1 Transport aérien</v>
      </c>
      <c r="V96" s="6">
        <f t="shared" si="18"/>
        <v>20</v>
      </c>
      <c r="W96" s="6">
        <f t="shared" si="19"/>
        <v>6</v>
      </c>
      <c r="X96" s="6" t="s">
        <v>1126</v>
      </c>
      <c r="Y96" s="36" t="s">
        <v>1456</v>
      </c>
      <c r="Z96" s="36" t="s">
        <v>1457</v>
      </c>
    </row>
    <row r="97" spans="2:26" x14ac:dyDescent="0.25">
      <c r="B97" s="28" t="str">
        <f t="shared" si="12"/>
        <v>Topic</v>
      </c>
      <c r="C97" s="5" t="s">
        <v>36</v>
      </c>
      <c r="D97" s="21" t="s">
        <v>40</v>
      </c>
      <c r="K97" s="7" t="s">
        <v>37</v>
      </c>
      <c r="L97" s="22" t="s">
        <v>4690</v>
      </c>
      <c r="M97" s="7"/>
      <c r="N97" s="7"/>
      <c r="O97" s="7"/>
      <c r="P97" s="7"/>
      <c r="Q97" s="54"/>
      <c r="R97" s="54"/>
      <c r="S97" s="46" t="str">
        <f t="shared" si="13"/>
        <v>3.2 Assistance abroad</v>
      </c>
      <c r="T97" s="6">
        <f t="shared" si="17"/>
        <v>21</v>
      </c>
      <c r="U97" s="118" t="str">
        <f t="shared" si="11"/>
        <v>3.2 Assistance à l'étranger</v>
      </c>
      <c r="V97" s="6">
        <f t="shared" si="18"/>
        <v>27</v>
      </c>
      <c r="W97" s="6">
        <f t="shared" si="19"/>
        <v>6</v>
      </c>
      <c r="X97" s="6" t="s">
        <v>1126</v>
      </c>
      <c r="Y97" s="36" t="s">
        <v>1458</v>
      </c>
      <c r="Z97" s="36" t="s">
        <v>1459</v>
      </c>
    </row>
    <row r="98" spans="2:26" x14ac:dyDescent="0.25">
      <c r="B98" s="28" t="str">
        <f t="shared" si="12"/>
        <v>Topic</v>
      </c>
      <c r="C98" s="5" t="s">
        <v>36</v>
      </c>
      <c r="D98" s="21" t="s">
        <v>41</v>
      </c>
      <c r="K98" s="7" t="s">
        <v>37</v>
      </c>
      <c r="L98" s="22" t="s">
        <v>42</v>
      </c>
      <c r="M98" s="7"/>
      <c r="N98" s="7"/>
      <c r="O98" s="7"/>
      <c r="P98" s="7"/>
      <c r="Q98" s="54"/>
      <c r="R98" s="54"/>
      <c r="S98" s="46" t="str">
        <f t="shared" si="13"/>
        <v>3.3 Canadian attractions, events and experiences</v>
      </c>
      <c r="T98" s="6">
        <f t="shared" si="17"/>
        <v>48</v>
      </c>
      <c r="U98" s="118" t="str">
        <f t="shared" si="11"/>
        <v>3.3 Attraits touristiques, événements et expériences au Canada</v>
      </c>
      <c r="V98" s="6">
        <f t="shared" si="18"/>
        <v>62</v>
      </c>
      <c r="W98" s="6">
        <f t="shared" si="19"/>
        <v>14</v>
      </c>
      <c r="X98" s="6" t="s">
        <v>1126</v>
      </c>
      <c r="Y98" s="36" t="s">
        <v>1460</v>
      </c>
      <c r="Z98" s="36" t="s">
        <v>1461</v>
      </c>
    </row>
    <row r="99" spans="2:26" x14ac:dyDescent="0.25">
      <c r="B99" s="28" t="str">
        <f t="shared" si="12"/>
        <v>Subtopic</v>
      </c>
      <c r="C99" s="5" t="s">
        <v>36</v>
      </c>
      <c r="D99" s="27" t="s">
        <v>41</v>
      </c>
      <c r="E99" s="21" t="s">
        <v>43</v>
      </c>
      <c r="K99" s="7" t="s">
        <v>37</v>
      </c>
      <c r="L99" s="26" t="s">
        <v>42</v>
      </c>
      <c r="M99" s="22" t="s">
        <v>44</v>
      </c>
      <c r="N99" s="7"/>
      <c r="O99" s="7"/>
      <c r="P99" s="7"/>
      <c r="Q99" s="54"/>
      <c r="R99" s="54"/>
      <c r="S99" s="46" t="str">
        <f t="shared" si="13"/>
        <v>3.3.1 National historic sites</v>
      </c>
      <c r="T99" s="6">
        <f t="shared" si="17"/>
        <v>29</v>
      </c>
      <c r="U99" s="118" t="str">
        <f t="shared" si="11"/>
        <v>3.3.1 Lieux historiques nationaux</v>
      </c>
      <c r="V99" s="6">
        <f t="shared" si="18"/>
        <v>33</v>
      </c>
      <c r="W99" s="6">
        <f t="shared" si="19"/>
        <v>4</v>
      </c>
      <c r="X99" s="6" t="s">
        <v>1126</v>
      </c>
      <c r="Y99" s="36" t="s">
        <v>1462</v>
      </c>
      <c r="Z99" s="36" t="s">
        <v>1463</v>
      </c>
    </row>
    <row r="100" spans="2:26" x14ac:dyDescent="0.25">
      <c r="B100" s="28" t="str">
        <f t="shared" si="12"/>
        <v>Subtopic</v>
      </c>
      <c r="C100" s="5" t="s">
        <v>36</v>
      </c>
      <c r="D100" s="27" t="s">
        <v>41</v>
      </c>
      <c r="E100" s="21" t="s">
        <v>45</v>
      </c>
      <c r="K100" s="7" t="s">
        <v>37</v>
      </c>
      <c r="L100" s="26" t="s">
        <v>42</v>
      </c>
      <c r="M100" s="22" t="s">
        <v>46</v>
      </c>
      <c r="N100" s="7"/>
      <c r="O100" s="7"/>
      <c r="P100" s="7"/>
      <c r="Q100" s="54"/>
      <c r="R100" s="54"/>
      <c r="S100" s="46" t="str">
        <f t="shared" si="13"/>
        <v>3.3.2 Museums and galleries</v>
      </c>
      <c r="T100" s="6">
        <f t="shared" si="17"/>
        <v>27</v>
      </c>
      <c r="U100" s="118" t="str">
        <f t="shared" si="11"/>
        <v>3.3.2 Musées et galeries</v>
      </c>
      <c r="V100" s="6">
        <f t="shared" si="18"/>
        <v>24</v>
      </c>
      <c r="W100" s="6">
        <f t="shared" si="19"/>
        <v>3</v>
      </c>
      <c r="X100" s="6" t="s">
        <v>1126</v>
      </c>
      <c r="Y100" s="36" t="s">
        <v>1464</v>
      </c>
      <c r="Z100" s="36" t="s">
        <v>1465</v>
      </c>
    </row>
    <row r="101" spans="2:26" x14ac:dyDescent="0.25">
      <c r="B101" s="28" t="str">
        <f t="shared" si="12"/>
        <v>Subtopic</v>
      </c>
      <c r="C101" s="5" t="s">
        <v>36</v>
      </c>
      <c r="D101" s="27" t="s">
        <v>41</v>
      </c>
      <c r="E101" s="21" t="s">
        <v>47</v>
      </c>
      <c r="K101" s="7" t="s">
        <v>37</v>
      </c>
      <c r="L101" s="26" t="s">
        <v>42</v>
      </c>
      <c r="M101" s="22" t="s">
        <v>48</v>
      </c>
      <c r="N101" s="7"/>
      <c r="O101" s="7"/>
      <c r="P101" s="7"/>
      <c r="Q101" s="54"/>
      <c r="R101" s="54"/>
      <c r="S101" s="46" t="str">
        <f t="shared" si="13"/>
        <v>3.3.3 Events, celebrations and commemorations</v>
      </c>
      <c r="T101" s="6">
        <f t="shared" si="17"/>
        <v>45</v>
      </c>
      <c r="U101" s="118" t="str">
        <f t="shared" si="11"/>
        <v>3.3.3 Événements, célébrations et commémorations</v>
      </c>
      <c r="V101" s="6">
        <f t="shared" si="18"/>
        <v>48</v>
      </c>
      <c r="W101" s="6">
        <f t="shared" si="19"/>
        <v>3</v>
      </c>
      <c r="X101" s="6" t="s">
        <v>1126</v>
      </c>
      <c r="Y101" s="36" t="s">
        <v>1466</v>
      </c>
      <c r="Z101" s="36" t="s">
        <v>1467</v>
      </c>
    </row>
    <row r="102" spans="2:26" x14ac:dyDescent="0.25">
      <c r="B102" s="28" t="str">
        <f t="shared" si="12"/>
        <v>Subtopic</v>
      </c>
      <c r="C102" s="5" t="s">
        <v>36</v>
      </c>
      <c r="D102" s="27" t="s">
        <v>41</v>
      </c>
      <c r="E102" s="21" t="s">
        <v>49</v>
      </c>
      <c r="K102" s="7" t="s">
        <v>37</v>
      </c>
      <c r="L102" s="26" t="s">
        <v>42</v>
      </c>
      <c r="M102" s="22" t="s">
        <v>50</v>
      </c>
      <c r="N102" s="7"/>
      <c r="O102" s="7"/>
      <c r="P102" s="7"/>
      <c r="Q102" s="54"/>
      <c r="R102" s="54"/>
      <c r="S102" s="46" t="str">
        <f t="shared" si="13"/>
        <v>3.3.4 Landmarks and attractions in Canada's capital</v>
      </c>
      <c r="T102" s="6">
        <f t="shared" si="17"/>
        <v>51</v>
      </c>
      <c r="U102" s="118" t="str">
        <f t="shared" si="11"/>
        <v>3.3.4 Lieux et attraits dans la capitale du Canada</v>
      </c>
      <c r="V102" s="6">
        <f t="shared" si="18"/>
        <v>50</v>
      </c>
      <c r="W102" s="6">
        <f t="shared" si="19"/>
        <v>1</v>
      </c>
      <c r="X102" s="6" t="s">
        <v>1126</v>
      </c>
      <c r="Y102" s="36" t="s">
        <v>1468</v>
      </c>
      <c r="Z102" s="36" t="s">
        <v>1469</v>
      </c>
    </row>
    <row r="103" spans="2:26" x14ac:dyDescent="0.25">
      <c r="B103" s="28" t="str">
        <f t="shared" si="12"/>
        <v>Topic</v>
      </c>
      <c r="C103" s="5" t="s">
        <v>36</v>
      </c>
      <c r="D103" s="21" t="s">
        <v>51</v>
      </c>
      <c r="K103" s="7" t="s">
        <v>37</v>
      </c>
      <c r="L103" s="22" t="s">
        <v>52</v>
      </c>
      <c r="M103" s="7"/>
      <c r="N103" s="7"/>
      <c r="O103" s="7"/>
      <c r="P103" s="7"/>
      <c r="Q103" s="54"/>
      <c r="R103" s="54"/>
      <c r="S103" s="46" t="str">
        <f t="shared" si="13"/>
        <v>3.4 Canadian Passports</v>
      </c>
      <c r="T103" s="6">
        <f t="shared" si="17"/>
        <v>22</v>
      </c>
      <c r="U103" s="118" t="str">
        <f t="shared" si="11"/>
        <v>3.4 Passeports canadiens</v>
      </c>
      <c r="V103" s="6">
        <f t="shared" si="18"/>
        <v>24</v>
      </c>
      <c r="W103" s="6">
        <f t="shared" si="19"/>
        <v>2</v>
      </c>
      <c r="X103" s="6" t="s">
        <v>1126</v>
      </c>
      <c r="Y103" s="36" t="s">
        <v>1374</v>
      </c>
      <c r="Z103" s="36" t="s">
        <v>1375</v>
      </c>
    </row>
    <row r="104" spans="2:26" x14ac:dyDescent="0.25">
      <c r="B104" s="28" t="str">
        <f t="shared" si="12"/>
        <v>Subtopic</v>
      </c>
      <c r="C104" s="5" t="s">
        <v>36</v>
      </c>
      <c r="D104" s="27" t="s">
        <v>51</v>
      </c>
      <c r="E104" s="21" t="s">
        <v>3640</v>
      </c>
      <c r="K104" s="7" t="s">
        <v>37</v>
      </c>
      <c r="L104" s="26" t="s">
        <v>52</v>
      </c>
      <c r="M104" s="22" t="s">
        <v>3643</v>
      </c>
      <c r="N104" s="7"/>
      <c r="O104" s="7"/>
      <c r="P104" s="7"/>
      <c r="Q104" s="54"/>
      <c r="R104" s="54"/>
      <c r="S104" s="46" t="str">
        <f t="shared" si="13"/>
        <v>3.4.1 Apply for a new adult passport</v>
      </c>
      <c r="T104" s="6">
        <f t="shared" si="17"/>
        <v>36</v>
      </c>
      <c r="U104" s="118" t="str">
        <f t="shared" si="11"/>
        <v>3.4.1 Présenter une nouvelle demande de passeport (pour adulte)</v>
      </c>
      <c r="V104" s="6">
        <f t="shared" si="18"/>
        <v>63</v>
      </c>
      <c r="W104" s="6">
        <f t="shared" si="19"/>
        <v>27</v>
      </c>
      <c r="X104" s="6" t="s">
        <v>1126</v>
      </c>
      <c r="Y104" s="36" t="s">
        <v>1470</v>
      </c>
      <c r="Z104" s="36" t="s">
        <v>1471</v>
      </c>
    </row>
    <row r="105" spans="2:26" x14ac:dyDescent="0.25">
      <c r="B105" s="28" t="str">
        <f t="shared" si="12"/>
        <v>Subtopic</v>
      </c>
      <c r="C105" s="5" t="s">
        <v>36</v>
      </c>
      <c r="D105" s="27" t="s">
        <v>51</v>
      </c>
      <c r="E105" s="21" t="s">
        <v>53</v>
      </c>
      <c r="K105" s="7" t="s">
        <v>37</v>
      </c>
      <c r="L105" s="26" t="s">
        <v>52</v>
      </c>
      <c r="M105" s="22" t="s">
        <v>54</v>
      </c>
      <c r="N105" s="7"/>
      <c r="O105" s="7"/>
      <c r="P105" s="7"/>
      <c r="Q105" s="54"/>
      <c r="R105" s="54"/>
      <c r="S105" s="46" t="str">
        <f t="shared" si="13"/>
        <v>3.4.2 Renew your passport</v>
      </c>
      <c r="T105" s="6">
        <f t="shared" si="17"/>
        <v>25</v>
      </c>
      <c r="U105" s="118" t="str">
        <f t="shared" si="11"/>
        <v>3.4.2 Renouveler un passeport</v>
      </c>
      <c r="V105" s="6">
        <f t="shared" si="18"/>
        <v>29</v>
      </c>
      <c r="W105" s="6">
        <f t="shared" si="19"/>
        <v>4</v>
      </c>
      <c r="X105" s="6" t="s">
        <v>1126</v>
      </c>
      <c r="Y105" s="36" t="s">
        <v>1472</v>
      </c>
      <c r="Z105" s="36" t="s">
        <v>1473</v>
      </c>
    </row>
    <row r="106" spans="2:26" x14ac:dyDescent="0.25">
      <c r="B106" s="28" t="str">
        <f t="shared" si="12"/>
        <v>Subtopic</v>
      </c>
      <c r="C106" s="5" t="s">
        <v>36</v>
      </c>
      <c r="D106" s="27" t="s">
        <v>51</v>
      </c>
      <c r="E106" s="21" t="s">
        <v>3641</v>
      </c>
      <c r="K106" s="7" t="s">
        <v>37</v>
      </c>
      <c r="L106" s="26" t="s">
        <v>52</v>
      </c>
      <c r="M106" s="22" t="s">
        <v>3644</v>
      </c>
      <c r="N106" s="7"/>
      <c r="O106" s="7"/>
      <c r="P106" s="7"/>
      <c r="Q106" s="54"/>
      <c r="R106" s="54"/>
      <c r="S106" s="46" t="str">
        <f t="shared" si="13"/>
        <v>3.4.3 Apply for a passport for your child</v>
      </c>
      <c r="T106" s="6">
        <f t="shared" si="17"/>
        <v>41</v>
      </c>
      <c r="U106" s="118" t="str">
        <f t="shared" si="11"/>
        <v>3.4.3 Présenter une demande de passeport pour enfant</v>
      </c>
      <c r="V106" s="6">
        <f t="shared" si="18"/>
        <v>52</v>
      </c>
      <c r="W106" s="6">
        <f t="shared" si="19"/>
        <v>11</v>
      </c>
      <c r="X106" s="6" t="s">
        <v>1126</v>
      </c>
      <c r="Y106" s="36" t="s">
        <v>1474</v>
      </c>
      <c r="Z106" s="36" t="s">
        <v>1475</v>
      </c>
    </row>
    <row r="107" spans="2:26" x14ac:dyDescent="0.25">
      <c r="B107" s="28" t="str">
        <f t="shared" si="12"/>
        <v>Subtopic</v>
      </c>
      <c r="C107" s="5" t="s">
        <v>36</v>
      </c>
      <c r="D107" s="27" t="s">
        <v>51</v>
      </c>
      <c r="E107" s="21" t="s">
        <v>55</v>
      </c>
      <c r="K107" s="7" t="s">
        <v>37</v>
      </c>
      <c r="L107" s="26" t="s">
        <v>52</v>
      </c>
      <c r="M107" s="22" t="s">
        <v>56</v>
      </c>
      <c r="N107" s="7"/>
      <c r="O107" s="7"/>
      <c r="P107" s="7"/>
      <c r="Q107" s="54"/>
      <c r="R107" s="54"/>
      <c r="S107" s="46" t="str">
        <f t="shared" si="13"/>
        <v>3.4.4 Passport security</v>
      </c>
      <c r="T107" s="6">
        <f t="shared" si="17"/>
        <v>23</v>
      </c>
      <c r="U107" s="118" t="str">
        <f t="shared" si="11"/>
        <v>3.4.4 Sécurité des passeports</v>
      </c>
      <c r="V107" s="6">
        <f t="shared" si="18"/>
        <v>29</v>
      </c>
      <c r="W107" s="6">
        <f t="shared" si="19"/>
        <v>6</v>
      </c>
      <c r="X107" s="6" t="s">
        <v>1126</v>
      </c>
      <c r="Y107" s="36" t="s">
        <v>1476</v>
      </c>
      <c r="Z107" s="36" t="s">
        <v>1477</v>
      </c>
    </row>
    <row r="108" spans="2:26" x14ac:dyDescent="0.25">
      <c r="B108" s="28" t="str">
        <f t="shared" si="12"/>
        <v>Subtopic</v>
      </c>
      <c r="C108" s="5" t="s">
        <v>36</v>
      </c>
      <c r="D108" s="27" t="s">
        <v>51</v>
      </c>
      <c r="E108" s="21" t="s">
        <v>57</v>
      </c>
      <c r="K108" s="7" t="s">
        <v>37</v>
      </c>
      <c r="L108" s="26" t="s">
        <v>52</v>
      </c>
      <c r="M108" s="22" t="s">
        <v>3645</v>
      </c>
      <c r="N108" s="7"/>
      <c r="O108" s="7"/>
      <c r="P108" s="7"/>
      <c r="Q108" s="54"/>
      <c r="R108" s="54"/>
      <c r="S108" s="46" t="str">
        <f t="shared" si="13"/>
        <v>3.4.5 Travel documents for non-Canadian adults and children</v>
      </c>
      <c r="T108" s="6">
        <f t="shared" si="17"/>
        <v>59</v>
      </c>
      <c r="U108" s="118" t="str">
        <f t="shared" si="11"/>
        <v>3.4.5 Documents de voyage pour les non-Canadiens</v>
      </c>
      <c r="V108" s="6">
        <f t="shared" si="18"/>
        <v>48</v>
      </c>
      <c r="W108" s="6">
        <f t="shared" si="19"/>
        <v>11</v>
      </c>
      <c r="X108" s="6" t="s">
        <v>1126</v>
      </c>
      <c r="Y108" s="36" t="s">
        <v>1478</v>
      </c>
      <c r="Z108" s="36" t="s">
        <v>1479</v>
      </c>
    </row>
    <row r="109" spans="2:26" x14ac:dyDescent="0.25">
      <c r="B109" s="28" t="str">
        <f t="shared" si="12"/>
        <v>Subtopic</v>
      </c>
      <c r="C109" s="5" t="s">
        <v>36</v>
      </c>
      <c r="D109" s="27" t="s">
        <v>51</v>
      </c>
      <c r="E109" s="21" t="s">
        <v>58</v>
      </c>
      <c r="K109" s="7" t="s">
        <v>37</v>
      </c>
      <c r="L109" s="26" t="s">
        <v>52</v>
      </c>
      <c r="M109" s="22" t="s">
        <v>59</v>
      </c>
      <c r="N109" s="7"/>
      <c r="O109" s="7"/>
      <c r="P109" s="7"/>
      <c r="Q109" s="54"/>
      <c r="R109" s="54"/>
      <c r="S109" s="46" t="str">
        <f t="shared" si="13"/>
        <v>3.4.6 Official Travel – special and diplomatic passports</v>
      </c>
      <c r="T109" s="6">
        <f t="shared" si="17"/>
        <v>56</v>
      </c>
      <c r="U109" s="118" t="str">
        <f t="shared" si="11"/>
        <v>3.4.6 Voyages officiels - Passeports diplomatiques et spéciaux</v>
      </c>
      <c r="V109" s="6">
        <f t="shared" si="18"/>
        <v>62</v>
      </c>
      <c r="W109" s="6">
        <f t="shared" si="19"/>
        <v>6</v>
      </c>
      <c r="X109" s="6" t="s">
        <v>1126</v>
      </c>
      <c r="Y109" s="36" t="s">
        <v>1480</v>
      </c>
      <c r="Z109" s="36" t="s">
        <v>1481</v>
      </c>
    </row>
    <row r="110" spans="2:26" x14ac:dyDescent="0.25">
      <c r="B110" s="28" t="str">
        <f t="shared" si="12"/>
        <v>Subtopic</v>
      </c>
      <c r="C110" s="5" t="s">
        <v>36</v>
      </c>
      <c r="D110" s="27" t="s">
        <v>51</v>
      </c>
      <c r="E110" s="27" t="s">
        <v>58</v>
      </c>
      <c r="F110" s="21" t="s">
        <v>60</v>
      </c>
      <c r="K110" s="7" t="s">
        <v>37</v>
      </c>
      <c r="L110" s="26" t="s">
        <v>52</v>
      </c>
      <c r="M110" s="26" t="s">
        <v>59</v>
      </c>
      <c r="N110" s="22" t="s">
        <v>61</v>
      </c>
      <c r="O110" s="7"/>
      <c r="P110" s="7"/>
      <c r="Q110" s="54"/>
      <c r="R110" s="54"/>
      <c r="S110" s="46" t="str">
        <f t="shared" si="13"/>
        <v>3.4.6.1 Apply for a special or diplomatic passport - adults</v>
      </c>
      <c r="T110" s="6">
        <f t="shared" si="17"/>
        <v>59</v>
      </c>
      <c r="U110" s="118" t="str">
        <f t="shared" si="11"/>
        <v>3.4.6.1 Demande de passeport spécial ou diplomatique pour adulte</v>
      </c>
      <c r="V110" s="6">
        <f t="shared" si="18"/>
        <v>64</v>
      </c>
      <c r="W110" s="6">
        <f t="shared" si="19"/>
        <v>5</v>
      </c>
      <c r="X110" s="6" t="s">
        <v>1126</v>
      </c>
      <c r="Y110" s="36" t="s">
        <v>1482</v>
      </c>
      <c r="Z110" s="36" t="s">
        <v>1483</v>
      </c>
    </row>
    <row r="111" spans="2:26" x14ac:dyDescent="0.25">
      <c r="B111" s="28" t="str">
        <f t="shared" si="12"/>
        <v>Subtopic</v>
      </c>
      <c r="C111" s="5" t="s">
        <v>36</v>
      </c>
      <c r="D111" s="27" t="s">
        <v>51</v>
      </c>
      <c r="E111" s="27" t="s">
        <v>58</v>
      </c>
      <c r="F111" s="21" t="s">
        <v>62</v>
      </c>
      <c r="K111" s="7" t="s">
        <v>37</v>
      </c>
      <c r="L111" s="26" t="s">
        <v>52</v>
      </c>
      <c r="M111" s="26" t="s">
        <v>59</v>
      </c>
      <c r="N111" s="22" t="s">
        <v>63</v>
      </c>
      <c r="O111" s="7"/>
      <c r="P111" s="7"/>
      <c r="Q111" s="54"/>
      <c r="R111" s="54"/>
      <c r="S111" s="46" t="str">
        <f t="shared" si="13"/>
        <v>3.4.6.2 Apply for a special or diplomatic passport - children</v>
      </c>
      <c r="T111" s="6">
        <f t="shared" si="17"/>
        <v>61</v>
      </c>
      <c r="U111" s="118" t="str">
        <f t="shared" si="11"/>
        <v>3.4.6.2 Demande de passeport spécial ou diplomatique pour enfant</v>
      </c>
      <c r="V111" s="6">
        <f t="shared" si="18"/>
        <v>64</v>
      </c>
      <c r="W111" s="6">
        <f t="shared" si="19"/>
        <v>3</v>
      </c>
      <c r="X111" s="6" t="s">
        <v>1126</v>
      </c>
      <c r="Y111" s="36" t="s">
        <v>1484</v>
      </c>
      <c r="Z111" s="36" t="s">
        <v>1485</v>
      </c>
    </row>
    <row r="112" spans="2:26" x14ac:dyDescent="0.25">
      <c r="B112" s="28" t="str">
        <f t="shared" si="12"/>
        <v>Subtopic</v>
      </c>
      <c r="C112" s="5" t="s">
        <v>36</v>
      </c>
      <c r="D112" s="27" t="s">
        <v>51</v>
      </c>
      <c r="E112" s="27" t="s">
        <v>58</v>
      </c>
      <c r="F112" s="21" t="s">
        <v>64</v>
      </c>
      <c r="K112" s="7" t="s">
        <v>37</v>
      </c>
      <c r="L112" s="26" t="s">
        <v>52</v>
      </c>
      <c r="M112" s="26" t="s">
        <v>59</v>
      </c>
      <c r="N112" s="22" t="s">
        <v>65</v>
      </c>
      <c r="O112" s="7"/>
      <c r="P112" s="7"/>
      <c r="Q112" s="54"/>
      <c r="R112" s="54"/>
      <c r="S112" s="46" t="str">
        <f t="shared" si="13"/>
        <v>3.4.6.3 Apply for a regular passport and a special or diplomatic passport</v>
      </c>
      <c r="T112" s="6">
        <f t="shared" si="17"/>
        <v>73</v>
      </c>
      <c r="U112" s="118" t="str">
        <f t="shared" si="11"/>
        <v>3.4.6.3 Demande de passeport régulier et de passeport spécial ou diplomatique</v>
      </c>
      <c r="V112" s="6">
        <f t="shared" si="18"/>
        <v>77</v>
      </c>
      <c r="W112" s="6">
        <f t="shared" si="19"/>
        <v>4</v>
      </c>
      <c r="X112" s="6" t="s">
        <v>1126</v>
      </c>
      <c r="Y112" s="36" t="s">
        <v>1486</v>
      </c>
      <c r="Z112" s="36" t="s">
        <v>1487</v>
      </c>
    </row>
    <row r="113" spans="2:26" x14ac:dyDescent="0.25">
      <c r="B113" s="28" t="str">
        <f t="shared" si="12"/>
        <v>Subtopic</v>
      </c>
      <c r="C113" s="5" t="s">
        <v>36</v>
      </c>
      <c r="D113" s="27" t="s">
        <v>51</v>
      </c>
      <c r="E113" s="27" t="s">
        <v>58</v>
      </c>
      <c r="F113" s="21" t="s">
        <v>66</v>
      </c>
      <c r="K113" s="7" t="s">
        <v>37</v>
      </c>
      <c r="L113" s="26" t="s">
        <v>52</v>
      </c>
      <c r="M113" s="26" t="s">
        <v>59</v>
      </c>
      <c r="N113" s="22" t="s">
        <v>67</v>
      </c>
      <c r="O113" s="7"/>
      <c r="P113" s="7"/>
      <c r="Q113" s="54"/>
      <c r="R113" s="54"/>
      <c r="S113" s="46" t="str">
        <f t="shared" si="13"/>
        <v>3.4.6.4 Apply for a special or diplomatic passport if you have a regular passport</v>
      </c>
      <c r="T113" s="6">
        <f t="shared" si="17"/>
        <v>81</v>
      </c>
      <c r="U113" s="118" t="str">
        <f t="shared" si="11"/>
        <v>3.4.6.4 Demande de passeport spécial ou diplomatique si vous détenez déjà un passeport régulier</v>
      </c>
      <c r="V113" s="6">
        <f t="shared" si="18"/>
        <v>95</v>
      </c>
      <c r="W113" s="6">
        <f t="shared" si="19"/>
        <v>14</v>
      </c>
      <c r="X113" s="6" t="s">
        <v>1126</v>
      </c>
      <c r="Y113" s="36" t="s">
        <v>1488</v>
      </c>
      <c r="Z113" s="36" t="s">
        <v>1489</v>
      </c>
    </row>
    <row r="114" spans="2:26" x14ac:dyDescent="0.25">
      <c r="B114" s="28" t="str">
        <f t="shared" si="12"/>
        <v>Subtopic</v>
      </c>
      <c r="C114" s="5" t="s">
        <v>36</v>
      </c>
      <c r="D114" s="27" t="s">
        <v>51</v>
      </c>
      <c r="E114" s="27" t="s">
        <v>58</v>
      </c>
      <c r="F114" s="21" t="s">
        <v>68</v>
      </c>
      <c r="K114" s="7" t="s">
        <v>37</v>
      </c>
      <c r="L114" s="26" t="s">
        <v>52</v>
      </c>
      <c r="M114" s="26" t="s">
        <v>59</v>
      </c>
      <c r="N114" s="22" t="s">
        <v>69</v>
      </c>
      <c r="O114" s="7"/>
      <c r="P114" s="7"/>
      <c r="Q114" s="54"/>
      <c r="R114" s="54"/>
      <c r="S114" s="46" t="str">
        <f t="shared" si="13"/>
        <v>3.4.6.5 Renew your special or diplomatic passport</v>
      </c>
      <c r="T114" s="6">
        <f t="shared" si="17"/>
        <v>49</v>
      </c>
      <c r="U114" s="118" t="str">
        <f t="shared" si="11"/>
        <v>3.4.6.5 Renouvellement du passeport spécial ou diplomatique</v>
      </c>
      <c r="V114" s="6">
        <f t="shared" si="18"/>
        <v>59</v>
      </c>
      <c r="W114" s="6">
        <f t="shared" si="19"/>
        <v>10</v>
      </c>
      <c r="X114" s="6" t="s">
        <v>1126</v>
      </c>
      <c r="Y114" s="36" t="s">
        <v>1490</v>
      </c>
      <c r="Z114" s="36" t="s">
        <v>1491</v>
      </c>
    </row>
    <row r="115" spans="2:26" x14ac:dyDescent="0.25">
      <c r="B115" s="28" t="str">
        <f t="shared" si="12"/>
        <v>Topic</v>
      </c>
      <c r="C115" s="5" t="s">
        <v>36</v>
      </c>
      <c r="D115" s="21" t="s">
        <v>3870</v>
      </c>
      <c r="K115" s="7" t="s">
        <v>37</v>
      </c>
      <c r="L115" s="22" t="s">
        <v>70</v>
      </c>
      <c r="M115" s="7"/>
      <c r="N115" s="7"/>
      <c r="O115" s="7"/>
      <c r="P115" s="7"/>
      <c r="Q115" s="54"/>
      <c r="R115" s="54"/>
      <c r="S115" s="46" t="str">
        <f t="shared" si="13"/>
        <v>3.5 Return to Canada</v>
      </c>
      <c r="T115" s="6">
        <f t="shared" si="17"/>
        <v>20</v>
      </c>
      <c r="U115" s="118" t="str">
        <f t="shared" si="11"/>
        <v>3.5 Retour au Canada</v>
      </c>
      <c r="V115" s="6">
        <f t="shared" si="18"/>
        <v>20</v>
      </c>
      <c r="W115" s="6">
        <f t="shared" si="19"/>
        <v>0</v>
      </c>
      <c r="X115" s="6" t="s">
        <v>1126</v>
      </c>
      <c r="Y115" s="36" t="s">
        <v>1492</v>
      </c>
      <c r="Z115" s="36" t="s">
        <v>1493</v>
      </c>
    </row>
    <row r="116" spans="2:26" x14ac:dyDescent="0.25">
      <c r="B116" s="28" t="str">
        <f t="shared" si="12"/>
        <v>Subtopic</v>
      </c>
      <c r="C116" s="5" t="s">
        <v>36</v>
      </c>
      <c r="D116" s="5" t="s">
        <v>3870</v>
      </c>
      <c r="E116" s="21" t="s">
        <v>71</v>
      </c>
      <c r="K116" s="7" t="s">
        <v>37</v>
      </c>
      <c r="L116" s="7" t="s">
        <v>70</v>
      </c>
      <c r="M116" s="22" t="s">
        <v>72</v>
      </c>
      <c r="N116" s="7"/>
      <c r="O116" s="7"/>
      <c r="P116" s="7"/>
      <c r="Q116" s="54"/>
      <c r="R116" s="54"/>
      <c r="S116" s="46" t="str">
        <f t="shared" si="13"/>
        <v>3.5.1 Customs</v>
      </c>
      <c r="T116" s="6">
        <f t="shared" si="17"/>
        <v>13</v>
      </c>
      <c r="U116" s="118" t="str">
        <f t="shared" si="11"/>
        <v>3.5.1 Douanes</v>
      </c>
      <c r="V116" s="6">
        <f t="shared" si="18"/>
        <v>13</v>
      </c>
      <c r="W116" s="6">
        <f t="shared" si="19"/>
        <v>0</v>
      </c>
      <c r="X116" s="6" t="s">
        <v>1126</v>
      </c>
      <c r="Y116" s="36" t="s">
        <v>1494</v>
      </c>
      <c r="Z116" s="36" t="s">
        <v>1495</v>
      </c>
    </row>
    <row r="117" spans="2:26" x14ac:dyDescent="0.25">
      <c r="B117" s="28" t="str">
        <f t="shared" si="12"/>
        <v>Topic</v>
      </c>
      <c r="C117" s="5" t="s">
        <v>36</v>
      </c>
      <c r="D117" s="55" t="s">
        <v>3869</v>
      </c>
      <c r="K117" s="7" t="s">
        <v>37</v>
      </c>
      <c r="L117" s="22" t="s">
        <v>73</v>
      </c>
      <c r="M117" s="7"/>
      <c r="N117" s="7"/>
      <c r="O117" s="7"/>
      <c r="P117" s="7"/>
      <c r="Q117" s="54"/>
      <c r="R117" s="54"/>
      <c r="S117" s="46" t="str">
        <f t="shared" si="13"/>
        <v>3.6 Travel abroad</v>
      </c>
      <c r="T117" s="6">
        <f t="shared" si="17"/>
        <v>17</v>
      </c>
      <c r="U117" s="118" t="str">
        <f t="shared" si="11"/>
        <v>3.6 Voyager à l'étranger</v>
      </c>
      <c r="V117" s="6">
        <f t="shared" si="18"/>
        <v>24</v>
      </c>
      <c r="W117" s="6">
        <f t="shared" si="19"/>
        <v>7</v>
      </c>
      <c r="X117" s="6" t="s">
        <v>1126</v>
      </c>
      <c r="Y117" s="36" t="s">
        <v>1496</v>
      </c>
      <c r="Z117" s="36" t="s">
        <v>1497</v>
      </c>
    </row>
    <row r="118" spans="2:26" x14ac:dyDescent="0.25">
      <c r="B118" s="28" t="str">
        <f t="shared" si="12"/>
        <v>Subtopic</v>
      </c>
      <c r="C118" s="5" t="s">
        <v>36</v>
      </c>
      <c r="D118" s="57" t="s">
        <v>3869</v>
      </c>
      <c r="E118" s="21" t="s">
        <v>74</v>
      </c>
      <c r="K118" s="7" t="s">
        <v>37</v>
      </c>
      <c r="L118" s="26" t="s">
        <v>73</v>
      </c>
      <c r="M118" s="22" t="s">
        <v>75</v>
      </c>
      <c r="N118" s="7"/>
      <c r="O118" s="7"/>
      <c r="P118" s="7"/>
      <c r="Q118" s="54"/>
      <c r="R118" s="54"/>
      <c r="S118" s="46" t="str">
        <f t="shared" si="13"/>
        <v>3.6.1 Children</v>
      </c>
      <c r="T118" s="6">
        <f t="shared" si="17"/>
        <v>14</v>
      </c>
      <c r="U118" s="118" t="str">
        <f t="shared" si="11"/>
        <v>3.6.1 Enfants</v>
      </c>
      <c r="V118" s="6">
        <f t="shared" si="18"/>
        <v>13</v>
      </c>
      <c r="W118" s="6">
        <f t="shared" si="19"/>
        <v>1</v>
      </c>
      <c r="X118" s="6" t="s">
        <v>1126</v>
      </c>
      <c r="Y118" s="36" t="s">
        <v>1498</v>
      </c>
      <c r="Z118" s="36" t="s">
        <v>1499</v>
      </c>
    </row>
    <row r="119" spans="2:26" x14ac:dyDescent="0.25">
      <c r="B119" s="28" t="str">
        <f t="shared" si="12"/>
        <v>Subtopic</v>
      </c>
      <c r="C119" s="5" t="s">
        <v>36</v>
      </c>
      <c r="D119" s="57" t="s">
        <v>3869</v>
      </c>
      <c r="E119" s="21" t="s">
        <v>76</v>
      </c>
      <c r="K119" s="7" t="s">
        <v>37</v>
      </c>
      <c r="L119" s="26" t="s">
        <v>73</v>
      </c>
      <c r="M119" s="22" t="s">
        <v>77</v>
      </c>
      <c r="N119" s="7"/>
      <c r="O119" s="7"/>
      <c r="P119" s="7"/>
      <c r="Q119" s="54"/>
      <c r="R119" s="54"/>
      <c r="S119" s="46" t="str">
        <f t="shared" si="13"/>
        <v>3.6.2 Living abroad</v>
      </c>
      <c r="T119" s="6">
        <f t="shared" si="17"/>
        <v>19</v>
      </c>
      <c r="U119" s="118" t="str">
        <f t="shared" si="11"/>
        <v>3.6.2 Vivre à l'étranger</v>
      </c>
      <c r="V119" s="6">
        <f t="shared" si="18"/>
        <v>24</v>
      </c>
      <c r="W119" s="6">
        <f t="shared" si="19"/>
        <v>5</v>
      </c>
      <c r="X119" s="6" t="s">
        <v>1126</v>
      </c>
      <c r="Y119" s="36" t="s">
        <v>1500</v>
      </c>
      <c r="Z119" s="36" t="s">
        <v>1501</v>
      </c>
    </row>
    <row r="120" spans="2:26" x14ac:dyDescent="0.25">
      <c r="B120" s="28" t="str">
        <f t="shared" si="12"/>
        <v>Subtopic</v>
      </c>
      <c r="C120" s="5" t="s">
        <v>36</v>
      </c>
      <c r="D120" s="57" t="s">
        <v>3869</v>
      </c>
      <c r="E120" s="21" t="s">
        <v>78</v>
      </c>
      <c r="K120" s="7" t="s">
        <v>37</v>
      </c>
      <c r="L120" s="26" t="s">
        <v>73</v>
      </c>
      <c r="M120" s="22" t="s">
        <v>79</v>
      </c>
      <c r="N120" s="7"/>
      <c r="O120" s="7"/>
      <c r="P120" s="7"/>
      <c r="Q120" s="54"/>
      <c r="R120" s="54"/>
      <c r="S120" s="46" t="str">
        <f t="shared" si="13"/>
        <v>3.6.3 Travel health and safety</v>
      </c>
      <c r="T120" s="6">
        <f t="shared" si="17"/>
        <v>30</v>
      </c>
      <c r="U120" s="118" t="str">
        <f t="shared" si="11"/>
        <v>3.6.3 Santé et sécurité en voyage</v>
      </c>
      <c r="V120" s="6">
        <f t="shared" si="18"/>
        <v>33</v>
      </c>
      <c r="W120" s="6">
        <f t="shared" si="19"/>
        <v>3</v>
      </c>
      <c r="X120" s="6" t="s">
        <v>1126</v>
      </c>
      <c r="Y120" s="36" t="s">
        <v>1502</v>
      </c>
      <c r="Z120" s="36" t="s">
        <v>1503</v>
      </c>
    </row>
    <row r="121" spans="2:26" x14ac:dyDescent="0.25">
      <c r="B121" s="28" t="str">
        <f t="shared" si="12"/>
        <v>Subtopic</v>
      </c>
      <c r="C121" s="5" t="s">
        <v>36</v>
      </c>
      <c r="D121" s="57" t="s">
        <v>3869</v>
      </c>
      <c r="E121" s="21" t="s">
        <v>80</v>
      </c>
      <c r="K121" s="7" t="s">
        <v>37</v>
      </c>
      <c r="L121" s="26" t="s">
        <v>73</v>
      </c>
      <c r="M121" s="22" t="s">
        <v>81</v>
      </c>
      <c r="N121" s="7"/>
      <c r="O121" s="7"/>
      <c r="P121" s="7"/>
      <c r="Q121" s="54"/>
      <c r="R121" s="54"/>
      <c r="S121" s="46" t="str">
        <f t="shared" si="13"/>
        <v>3.6.4 Travel documents</v>
      </c>
      <c r="T121" s="6">
        <f t="shared" si="17"/>
        <v>22</v>
      </c>
      <c r="U121" s="118" t="str">
        <f t="shared" si="11"/>
        <v>3.6.4 Documents de voyage</v>
      </c>
      <c r="V121" s="6">
        <f t="shared" si="18"/>
        <v>25</v>
      </c>
      <c r="W121" s="6">
        <f t="shared" si="19"/>
        <v>3</v>
      </c>
      <c r="X121" s="6" t="s">
        <v>1126</v>
      </c>
      <c r="Y121" s="36" t="s">
        <v>1504</v>
      </c>
      <c r="Z121" s="36" t="s">
        <v>1505</v>
      </c>
    </row>
    <row r="122" spans="2:26" x14ac:dyDescent="0.25">
      <c r="B122" s="28" t="str">
        <f t="shared" si="12"/>
        <v>Subtopic</v>
      </c>
      <c r="C122" s="5" t="s">
        <v>36</v>
      </c>
      <c r="D122" s="57" t="s">
        <v>3869</v>
      </c>
      <c r="E122" s="21" t="s">
        <v>3642</v>
      </c>
      <c r="K122" s="7" t="s">
        <v>37</v>
      </c>
      <c r="L122" s="26" t="s">
        <v>73</v>
      </c>
      <c r="M122" s="22" t="s">
        <v>3646</v>
      </c>
      <c r="N122" s="7"/>
      <c r="O122" s="7"/>
      <c r="P122" s="7"/>
      <c r="Q122" s="54"/>
      <c r="R122" s="54"/>
      <c r="S122" s="46" t="str">
        <f t="shared" si="13"/>
        <v>3.6.5 Resources for travel counsellors</v>
      </c>
      <c r="T122" s="6">
        <f t="shared" si="17"/>
        <v>38</v>
      </c>
      <c r="U122" s="118" t="str">
        <f t="shared" si="11"/>
        <v>3.6.5 Ressources pour les conseillers en voyage</v>
      </c>
      <c r="V122" s="6">
        <f t="shared" si="18"/>
        <v>47</v>
      </c>
      <c r="W122" s="6">
        <f t="shared" si="19"/>
        <v>9</v>
      </c>
      <c r="X122" s="6" t="s">
        <v>1126</v>
      </c>
      <c r="Y122" s="36" t="s">
        <v>3638</v>
      </c>
      <c r="Z122" s="36" t="s">
        <v>3639</v>
      </c>
    </row>
    <row r="123" spans="2:26" x14ac:dyDescent="0.25">
      <c r="B123" s="58" t="str">
        <f t="shared" si="12"/>
        <v>Crosslink</v>
      </c>
      <c r="C123" s="5" t="s">
        <v>36</v>
      </c>
      <c r="D123" s="55" t="s">
        <v>4101</v>
      </c>
      <c r="E123" s="21"/>
      <c r="K123" s="54" t="s">
        <v>37</v>
      </c>
      <c r="L123" s="56" t="s">
        <v>4102</v>
      </c>
      <c r="M123" s="22"/>
      <c r="N123" s="7"/>
      <c r="O123" s="7"/>
      <c r="P123" s="7"/>
      <c r="Q123" s="54"/>
      <c r="R123" s="54"/>
      <c r="S123" s="46" t="str">
        <f t="shared" si="13"/>
        <v>3.7 &lt;2.3 Visit&gt;</v>
      </c>
      <c r="T123" s="53">
        <f t="shared" ref="T123:T166" si="20">LEN(S123)</f>
        <v>15</v>
      </c>
      <c r="U123" s="118" t="str">
        <f t="shared" si="11"/>
        <v>3.7 &lt;2.3 Visiter&gt;</v>
      </c>
      <c r="V123" s="53">
        <f t="shared" ref="V123:V166" si="21">LEN(U123)</f>
        <v>17</v>
      </c>
      <c r="W123" s="53">
        <f t="shared" ref="W123:W166" si="22">ABS(V123-T123)</f>
        <v>2</v>
      </c>
      <c r="X123" s="6" t="s">
        <v>1122</v>
      </c>
      <c r="Y123" s="59" t="s">
        <v>1330</v>
      </c>
      <c r="Z123" s="59" t="s">
        <v>1331</v>
      </c>
    </row>
    <row r="124" spans="2:26" x14ac:dyDescent="0.25">
      <c r="B124" s="58" t="str">
        <f t="shared" si="12"/>
        <v>Theme</v>
      </c>
      <c r="C124" s="55" t="s">
        <v>82</v>
      </c>
      <c r="K124" s="56" t="s">
        <v>83</v>
      </c>
      <c r="L124" s="54"/>
      <c r="M124" s="54"/>
      <c r="N124" s="54"/>
      <c r="O124" s="54"/>
      <c r="P124" s="54"/>
      <c r="Q124" s="54"/>
      <c r="R124" s="54"/>
      <c r="S124" s="46" t="str">
        <f t="shared" si="13"/>
        <v>4.0 Business and industry</v>
      </c>
      <c r="T124" s="53">
        <f t="shared" si="20"/>
        <v>25</v>
      </c>
      <c r="U124" s="118" t="str">
        <f t="shared" si="11"/>
        <v>4.0 Entreprises et industrie</v>
      </c>
      <c r="V124" s="53">
        <f t="shared" si="21"/>
        <v>28</v>
      </c>
      <c r="W124" s="53">
        <f t="shared" si="22"/>
        <v>3</v>
      </c>
      <c r="X124" s="53" t="s">
        <v>1129</v>
      </c>
      <c r="Y124" s="37" t="s">
        <v>1563</v>
      </c>
      <c r="Z124" s="37" t="s">
        <v>1564</v>
      </c>
    </row>
    <row r="125" spans="2:26" x14ac:dyDescent="0.25">
      <c r="B125" s="58" t="str">
        <f t="shared" si="12"/>
        <v>Topic</v>
      </c>
      <c r="C125" s="5" t="s">
        <v>82</v>
      </c>
      <c r="D125" s="55" t="s">
        <v>84</v>
      </c>
      <c r="K125" s="54" t="s">
        <v>83</v>
      </c>
      <c r="L125" s="56" t="s">
        <v>1535</v>
      </c>
      <c r="M125" s="54"/>
      <c r="N125" s="54"/>
      <c r="O125" s="54"/>
      <c r="P125" s="54"/>
      <c r="Q125" s="54"/>
      <c r="R125" s="54"/>
      <c r="S125" s="46" t="str">
        <f t="shared" si="13"/>
        <v>4.1 Starting a business</v>
      </c>
      <c r="T125" s="53">
        <f t="shared" si="20"/>
        <v>23</v>
      </c>
      <c r="U125" s="118" t="str">
        <f t="shared" si="11"/>
        <v>4.1 Lancer une entreprise</v>
      </c>
      <c r="V125" s="53">
        <f t="shared" si="21"/>
        <v>25</v>
      </c>
      <c r="W125" s="53">
        <f t="shared" si="22"/>
        <v>2</v>
      </c>
      <c r="X125" s="53" t="s">
        <v>1129</v>
      </c>
      <c r="Y125" s="37" t="s">
        <v>1308</v>
      </c>
      <c r="Z125" s="37" t="s">
        <v>1309</v>
      </c>
    </row>
    <row r="126" spans="2:26" x14ac:dyDescent="0.25">
      <c r="B126" s="58" t="str">
        <f t="shared" si="12"/>
        <v>Subtopic</v>
      </c>
      <c r="C126" s="30" t="s">
        <v>82</v>
      </c>
      <c r="D126" s="30" t="s">
        <v>84</v>
      </c>
      <c r="E126" s="25" t="s">
        <v>3992</v>
      </c>
      <c r="F126" s="30" t="s">
        <v>984</v>
      </c>
      <c r="G126" s="30" t="s">
        <v>984</v>
      </c>
      <c r="H126"/>
      <c r="K126" s="26" t="s">
        <v>83</v>
      </c>
      <c r="L126" s="26" t="s">
        <v>1535</v>
      </c>
      <c r="M126" s="56" t="s">
        <v>3993</v>
      </c>
      <c r="N126" s="26" t="s">
        <v>984</v>
      </c>
      <c r="O126" s="26" t="s">
        <v>984</v>
      </c>
      <c r="P126" s="54"/>
      <c r="Q126" s="54"/>
      <c r="R126" s="54"/>
      <c r="S126" s="46" t="str">
        <f t="shared" si="13"/>
        <v>4.1.1 Planning a business</v>
      </c>
      <c r="T126" s="53">
        <f t="shared" si="20"/>
        <v>25</v>
      </c>
      <c r="U126" s="118" t="str">
        <f t="shared" si="11"/>
        <v>4.1.1 Planifier le lancement d'une entreprise</v>
      </c>
      <c r="V126" s="53">
        <f t="shared" si="21"/>
        <v>45</v>
      </c>
      <c r="W126" s="53">
        <f t="shared" si="22"/>
        <v>20</v>
      </c>
      <c r="X126" s="53" t="s">
        <v>1129</v>
      </c>
      <c r="Y126" s="59" t="s">
        <v>3994</v>
      </c>
      <c r="Z126" s="41" t="s">
        <v>3995</v>
      </c>
    </row>
    <row r="127" spans="2:26" x14ac:dyDescent="0.25">
      <c r="B127" s="58" t="str">
        <f t="shared" si="12"/>
        <v>Subtopic</v>
      </c>
      <c r="C127" s="30" t="s">
        <v>82</v>
      </c>
      <c r="D127" s="30" t="s">
        <v>84</v>
      </c>
      <c r="E127" s="25" t="s">
        <v>3996</v>
      </c>
      <c r="F127" s="30" t="s">
        <v>984</v>
      </c>
      <c r="G127" s="30" t="s">
        <v>984</v>
      </c>
      <c r="H127"/>
      <c r="K127" s="26" t="s">
        <v>83</v>
      </c>
      <c r="L127" s="26" t="s">
        <v>1535</v>
      </c>
      <c r="M127" s="56" t="s">
        <v>3997</v>
      </c>
      <c r="N127" s="26" t="s">
        <v>984</v>
      </c>
      <c r="O127" s="26" t="s">
        <v>984</v>
      </c>
      <c r="P127" s="54"/>
      <c r="Q127" s="54"/>
      <c r="R127" s="54"/>
      <c r="S127" s="46" t="str">
        <f t="shared" si="13"/>
        <v>4.1.2 Getting business support and financing</v>
      </c>
      <c r="T127" s="53">
        <f t="shared" si="20"/>
        <v>44</v>
      </c>
      <c r="U127" s="118" t="str">
        <f t="shared" si="11"/>
        <v>4.1.2 Obtenir du soutien et du financement pour votre entreprise</v>
      </c>
      <c r="V127" s="53">
        <f t="shared" si="21"/>
        <v>64</v>
      </c>
      <c r="W127" s="53">
        <f t="shared" si="22"/>
        <v>20</v>
      </c>
      <c r="X127" s="53" t="s">
        <v>1129</v>
      </c>
      <c r="Y127" s="59" t="s">
        <v>3998</v>
      </c>
      <c r="Z127" s="41" t="s">
        <v>3999</v>
      </c>
    </row>
    <row r="128" spans="2:26" x14ac:dyDescent="0.25">
      <c r="B128" s="58" t="str">
        <f t="shared" si="12"/>
        <v>Subtopic</v>
      </c>
      <c r="C128" s="30" t="s">
        <v>82</v>
      </c>
      <c r="D128" s="30" t="s">
        <v>84</v>
      </c>
      <c r="E128" s="30" t="s">
        <v>3996</v>
      </c>
      <c r="F128" s="25" t="s">
        <v>4000</v>
      </c>
      <c r="G128" s="30" t="s">
        <v>984</v>
      </c>
      <c r="H128"/>
      <c r="K128" s="26" t="s">
        <v>83</v>
      </c>
      <c r="L128" s="26" t="s">
        <v>1535</v>
      </c>
      <c r="M128" s="26" t="s">
        <v>4001</v>
      </c>
      <c r="N128" s="56" t="s">
        <v>4002</v>
      </c>
      <c r="O128" s="26"/>
      <c r="P128" s="54"/>
      <c r="Q128" s="54"/>
      <c r="R128" s="54"/>
      <c r="S128" s="46" t="str">
        <f t="shared" si="13"/>
        <v>4.1.2.1 Regional business support</v>
      </c>
      <c r="T128" s="53">
        <f t="shared" si="20"/>
        <v>33</v>
      </c>
      <c r="U128" s="118" t="str">
        <f t="shared" si="11"/>
        <v>4.1.2.1 Organismes et services de soutien à l'entreprise</v>
      </c>
      <c r="V128" s="53">
        <f t="shared" si="21"/>
        <v>56</v>
      </c>
      <c r="W128" s="53">
        <f t="shared" si="22"/>
        <v>23</v>
      </c>
      <c r="X128" s="53" t="s">
        <v>1129</v>
      </c>
      <c r="Y128" s="59" t="s">
        <v>4003</v>
      </c>
      <c r="Z128" s="41" t="s">
        <v>4004</v>
      </c>
    </row>
    <row r="129" spans="2:26" x14ac:dyDescent="0.25">
      <c r="B129" s="58" t="str">
        <f t="shared" si="12"/>
        <v>Subtopic</v>
      </c>
      <c r="C129" s="30" t="s">
        <v>82</v>
      </c>
      <c r="D129" s="30" t="s">
        <v>84</v>
      </c>
      <c r="E129" s="30" t="s">
        <v>3996</v>
      </c>
      <c r="F129" s="30" t="s">
        <v>4000</v>
      </c>
      <c r="G129" s="25" t="s">
        <v>4005</v>
      </c>
      <c r="H129"/>
      <c r="K129" s="26" t="s">
        <v>83</v>
      </c>
      <c r="L129" s="26" t="s">
        <v>1535</v>
      </c>
      <c r="M129" s="26" t="s">
        <v>4001</v>
      </c>
      <c r="N129" s="26" t="s">
        <v>4002</v>
      </c>
      <c r="O129" s="56" t="s">
        <v>4006</v>
      </c>
      <c r="P129" s="54"/>
      <c r="Q129" s="54"/>
      <c r="R129" s="54"/>
      <c r="S129" s="46" t="str">
        <f t="shared" si="13"/>
        <v>4.1.2.1.1 British Columbia business support</v>
      </c>
      <c r="T129" s="53">
        <f t="shared" si="20"/>
        <v>43</v>
      </c>
      <c r="U129" s="118" t="str">
        <f t="shared" si="11"/>
        <v>4.1.2.1.1 Soutien aux entreprises de la Colombie-Britannique</v>
      </c>
      <c r="V129" s="53">
        <f t="shared" si="21"/>
        <v>60</v>
      </c>
      <c r="W129" s="53">
        <f t="shared" si="22"/>
        <v>17</v>
      </c>
      <c r="X129" s="53" t="s">
        <v>1129</v>
      </c>
      <c r="Y129" s="59" t="s">
        <v>4007</v>
      </c>
      <c r="Z129" s="41" t="s">
        <v>4008</v>
      </c>
    </row>
    <row r="130" spans="2:26" x14ac:dyDescent="0.25">
      <c r="B130" s="58" t="str">
        <f t="shared" si="12"/>
        <v>Subtopic</v>
      </c>
      <c r="C130" s="30" t="s">
        <v>82</v>
      </c>
      <c r="D130" s="30" t="s">
        <v>84</v>
      </c>
      <c r="E130" s="30" t="s">
        <v>3996</v>
      </c>
      <c r="F130" s="30" t="s">
        <v>4000</v>
      </c>
      <c r="G130" s="25" t="s">
        <v>4009</v>
      </c>
      <c r="H130"/>
      <c r="K130" s="26" t="s">
        <v>83</v>
      </c>
      <c r="L130" s="26" t="s">
        <v>1535</v>
      </c>
      <c r="M130" s="26" t="s">
        <v>4001</v>
      </c>
      <c r="N130" s="26" t="s">
        <v>4002</v>
      </c>
      <c r="O130" s="56" t="s">
        <v>4010</v>
      </c>
      <c r="P130" s="54"/>
      <c r="Q130" s="54"/>
      <c r="R130" s="54"/>
      <c r="S130" s="46" t="str">
        <f t="shared" si="13"/>
        <v>4.1.2.1.2 Alberta business support</v>
      </c>
      <c r="T130" s="53">
        <f t="shared" si="20"/>
        <v>34</v>
      </c>
      <c r="U130" s="118" t="str">
        <f t="shared" si="11"/>
        <v>4.1.2.1.2 Soutien aux entreprises de l'Alberta</v>
      </c>
      <c r="V130" s="53">
        <f t="shared" si="21"/>
        <v>46</v>
      </c>
      <c r="W130" s="53">
        <f t="shared" si="22"/>
        <v>12</v>
      </c>
      <c r="X130" s="53" t="s">
        <v>1129</v>
      </c>
      <c r="Y130" s="59" t="s">
        <v>4011</v>
      </c>
      <c r="Z130" s="41" t="s">
        <v>4012</v>
      </c>
    </row>
    <row r="131" spans="2:26" x14ac:dyDescent="0.25">
      <c r="B131" s="58" t="str">
        <f t="shared" si="12"/>
        <v>Subtopic</v>
      </c>
      <c r="C131" s="30" t="s">
        <v>82</v>
      </c>
      <c r="D131" s="30" t="s">
        <v>84</v>
      </c>
      <c r="E131" s="30" t="s">
        <v>3996</v>
      </c>
      <c r="F131" s="30" t="s">
        <v>4000</v>
      </c>
      <c r="G131" s="25" t="s">
        <v>4013</v>
      </c>
      <c r="H131"/>
      <c r="K131" s="26" t="s">
        <v>83</v>
      </c>
      <c r="L131" s="26" t="s">
        <v>1535</v>
      </c>
      <c r="M131" s="26" t="s">
        <v>4001</v>
      </c>
      <c r="N131" s="26" t="s">
        <v>4002</v>
      </c>
      <c r="O131" s="56" t="s">
        <v>4014</v>
      </c>
      <c r="P131" s="54"/>
      <c r="Q131" s="54"/>
      <c r="R131" s="54"/>
      <c r="S131" s="46" t="str">
        <f t="shared" si="13"/>
        <v>4.1.2.1.3 Saskatchewan business support</v>
      </c>
      <c r="T131" s="53">
        <f t="shared" si="20"/>
        <v>39</v>
      </c>
      <c r="U131" s="118" t="str">
        <f t="shared" si="11"/>
        <v>4.1.2.1.3 Soutien aux entreprises de la Saskatchewan</v>
      </c>
      <c r="V131" s="53">
        <f t="shared" si="21"/>
        <v>52</v>
      </c>
      <c r="W131" s="53">
        <f t="shared" si="22"/>
        <v>13</v>
      </c>
      <c r="X131" s="53" t="s">
        <v>1129</v>
      </c>
      <c r="Y131" s="59" t="s">
        <v>4015</v>
      </c>
      <c r="Z131" s="41" t="s">
        <v>4016</v>
      </c>
    </row>
    <row r="132" spans="2:26" x14ac:dyDescent="0.25">
      <c r="B132" s="58" t="str">
        <f t="shared" si="12"/>
        <v>Subtopic</v>
      </c>
      <c r="C132" s="30" t="s">
        <v>82</v>
      </c>
      <c r="D132" s="30" t="s">
        <v>84</v>
      </c>
      <c r="E132" s="30" t="s">
        <v>3996</v>
      </c>
      <c r="F132" s="30" t="s">
        <v>4000</v>
      </c>
      <c r="G132" s="25" t="s">
        <v>4017</v>
      </c>
      <c r="H132"/>
      <c r="K132" s="26" t="s">
        <v>83</v>
      </c>
      <c r="L132" s="26" t="s">
        <v>1535</v>
      </c>
      <c r="M132" s="26" t="s">
        <v>4001</v>
      </c>
      <c r="N132" s="26" t="s">
        <v>4002</v>
      </c>
      <c r="O132" s="56" t="s">
        <v>4018</v>
      </c>
      <c r="P132" s="54"/>
      <c r="Q132" s="54"/>
      <c r="R132" s="54"/>
      <c r="S132" s="46" t="str">
        <f t="shared" si="13"/>
        <v>4.1.2.1.4 Manitoba business support</v>
      </c>
      <c r="T132" s="53">
        <f t="shared" si="20"/>
        <v>35</v>
      </c>
      <c r="U132" s="118" t="str">
        <f t="shared" si="11"/>
        <v>4.1.2.1.4 Soutien aux entreprises du Manitoba</v>
      </c>
      <c r="V132" s="53">
        <f t="shared" si="21"/>
        <v>45</v>
      </c>
      <c r="W132" s="53">
        <f t="shared" si="22"/>
        <v>10</v>
      </c>
      <c r="X132" s="53" t="s">
        <v>1129</v>
      </c>
      <c r="Y132" s="59" t="s">
        <v>4019</v>
      </c>
      <c r="Z132" s="41" t="s">
        <v>4020</v>
      </c>
    </row>
    <row r="133" spans="2:26" x14ac:dyDescent="0.25">
      <c r="B133" s="58" t="str">
        <f t="shared" si="12"/>
        <v>Subtopic</v>
      </c>
      <c r="C133" s="30" t="s">
        <v>82</v>
      </c>
      <c r="D133" s="30" t="s">
        <v>84</v>
      </c>
      <c r="E133" s="30" t="s">
        <v>3996</v>
      </c>
      <c r="F133" s="30" t="s">
        <v>4000</v>
      </c>
      <c r="G133" s="25" t="s">
        <v>4021</v>
      </c>
      <c r="H133"/>
      <c r="K133" s="26" t="s">
        <v>83</v>
      </c>
      <c r="L133" s="26" t="s">
        <v>1535</v>
      </c>
      <c r="M133" s="26" t="s">
        <v>4001</v>
      </c>
      <c r="N133" s="26" t="s">
        <v>4002</v>
      </c>
      <c r="O133" s="56" t="s">
        <v>4022</v>
      </c>
      <c r="P133" s="54"/>
      <c r="Q133" s="54"/>
      <c r="R133" s="54"/>
      <c r="S133" s="46" t="str">
        <f t="shared" si="13"/>
        <v>4.1.2.1.5 Ontario business support</v>
      </c>
      <c r="T133" s="53">
        <f t="shared" si="20"/>
        <v>34</v>
      </c>
      <c r="U133" s="118" t="str">
        <f t="shared" ref="U133:U196" si="23">LOOKUP(2, 1 / (K133:Q133 &lt;&gt; ""),K133:Q133)</f>
        <v>4.1.2.1.5 Soutien aux entreprises de l'Ontario</v>
      </c>
      <c r="V133" s="53">
        <f t="shared" si="21"/>
        <v>46</v>
      </c>
      <c r="W133" s="53">
        <f t="shared" si="22"/>
        <v>12</v>
      </c>
      <c r="X133" s="53" t="s">
        <v>1129</v>
      </c>
      <c r="Y133" s="59" t="s">
        <v>4023</v>
      </c>
      <c r="Z133" s="41" t="s">
        <v>4024</v>
      </c>
    </row>
    <row r="134" spans="2:26" x14ac:dyDescent="0.25">
      <c r="B134" s="58" t="str">
        <f t="shared" si="12"/>
        <v>Subtopic</v>
      </c>
      <c r="C134" s="30" t="s">
        <v>82</v>
      </c>
      <c r="D134" s="30" t="s">
        <v>84</v>
      </c>
      <c r="E134" s="30" t="s">
        <v>3996</v>
      </c>
      <c r="F134" s="30" t="s">
        <v>4000</v>
      </c>
      <c r="G134" s="25" t="s">
        <v>4025</v>
      </c>
      <c r="H134"/>
      <c r="K134" s="26" t="s">
        <v>83</v>
      </c>
      <c r="L134" s="26" t="s">
        <v>1535</v>
      </c>
      <c r="M134" s="26" t="s">
        <v>4001</v>
      </c>
      <c r="N134" s="26" t="s">
        <v>4002</v>
      </c>
      <c r="O134" s="56" t="s">
        <v>4026</v>
      </c>
      <c r="P134" s="54"/>
      <c r="Q134" s="54"/>
      <c r="R134" s="54"/>
      <c r="S134" s="46" t="str">
        <f t="shared" si="13"/>
        <v>4.1.2.1.6 Quebec business support</v>
      </c>
      <c r="T134" s="53">
        <f t="shared" si="20"/>
        <v>33</v>
      </c>
      <c r="U134" s="118" t="str">
        <f t="shared" si="23"/>
        <v>4.1.2.1.6 Soutien aux entreprises du Québec</v>
      </c>
      <c r="V134" s="53">
        <f t="shared" si="21"/>
        <v>43</v>
      </c>
      <c r="W134" s="53">
        <f t="shared" si="22"/>
        <v>10</v>
      </c>
      <c r="X134" s="53" t="s">
        <v>1129</v>
      </c>
      <c r="Y134" s="59" t="s">
        <v>4027</v>
      </c>
      <c r="Z134" s="41" t="s">
        <v>4028</v>
      </c>
    </row>
    <row r="135" spans="2:26" x14ac:dyDescent="0.25">
      <c r="B135" s="58" t="str">
        <f t="shared" ref="B135:B198" si="24">IF(COUNTIF(C135:I135,"*&lt;*"),"Crosslink",IF(D135="","Theme",IF(E135="", "Topic", "Subtopic")))</f>
        <v>Subtopic</v>
      </c>
      <c r="C135" s="30" t="s">
        <v>82</v>
      </c>
      <c r="D135" s="30" t="s">
        <v>84</v>
      </c>
      <c r="E135" s="30" t="s">
        <v>3996</v>
      </c>
      <c r="F135" s="30" t="s">
        <v>4000</v>
      </c>
      <c r="G135" s="25" t="s">
        <v>4029</v>
      </c>
      <c r="H135"/>
      <c r="K135" s="26" t="s">
        <v>83</v>
      </c>
      <c r="L135" s="26" t="s">
        <v>1535</v>
      </c>
      <c r="M135" s="26" t="s">
        <v>4001</v>
      </c>
      <c r="N135" s="26" t="s">
        <v>4002</v>
      </c>
      <c r="O135" s="56" t="s">
        <v>4030</v>
      </c>
      <c r="P135" s="54"/>
      <c r="Q135" s="54"/>
      <c r="R135" s="54"/>
      <c r="S135" s="46" t="str">
        <f t="shared" ref="S135:S198" si="25">LOOKUP(2, 1 / (C135:I135 &lt;&gt; ""),C135:I135)</f>
        <v>4.1.2.1.7 New Brunswick business support</v>
      </c>
      <c r="T135" s="53">
        <f t="shared" si="20"/>
        <v>40</v>
      </c>
      <c r="U135" s="118" t="str">
        <f t="shared" si="23"/>
        <v>4.1.2.1.7 Soutien aux entreprises du Nouveau-Brunswick</v>
      </c>
      <c r="V135" s="53">
        <f t="shared" si="21"/>
        <v>54</v>
      </c>
      <c r="W135" s="53">
        <f t="shared" si="22"/>
        <v>14</v>
      </c>
      <c r="X135" s="53" t="s">
        <v>1129</v>
      </c>
      <c r="Y135" s="59" t="s">
        <v>4031</v>
      </c>
      <c r="Z135" s="41" t="s">
        <v>4032</v>
      </c>
    </row>
    <row r="136" spans="2:26" x14ac:dyDescent="0.25">
      <c r="B136" s="58" t="str">
        <f t="shared" si="24"/>
        <v>Subtopic</v>
      </c>
      <c r="C136" s="30" t="s">
        <v>82</v>
      </c>
      <c r="D136" s="30" t="s">
        <v>84</v>
      </c>
      <c r="E136" s="30" t="s">
        <v>3996</v>
      </c>
      <c r="F136" s="30" t="s">
        <v>4000</v>
      </c>
      <c r="G136" s="25" t="s">
        <v>4033</v>
      </c>
      <c r="H136"/>
      <c r="K136" s="26" t="s">
        <v>83</v>
      </c>
      <c r="L136" s="26" t="s">
        <v>1535</v>
      </c>
      <c r="M136" s="26" t="s">
        <v>4001</v>
      </c>
      <c r="N136" s="26" t="s">
        <v>4002</v>
      </c>
      <c r="O136" s="56" t="s">
        <v>4034</v>
      </c>
      <c r="P136" s="54"/>
      <c r="Q136" s="54"/>
      <c r="R136" s="54"/>
      <c r="S136" s="46" t="str">
        <f t="shared" si="25"/>
        <v>4.1.2.1.8 Prince Edward Island business support</v>
      </c>
      <c r="T136" s="53">
        <f t="shared" si="20"/>
        <v>47</v>
      </c>
      <c r="U136" s="118" t="str">
        <f t="shared" si="23"/>
        <v>4.1.2.1.8 Soutien aux entreprises de l'Île-du-Prince-Édouard</v>
      </c>
      <c r="V136" s="53">
        <f t="shared" si="21"/>
        <v>60</v>
      </c>
      <c r="W136" s="53">
        <f t="shared" si="22"/>
        <v>13</v>
      </c>
      <c r="X136" s="53" t="s">
        <v>1129</v>
      </c>
      <c r="Y136" s="59" t="s">
        <v>4031</v>
      </c>
      <c r="Z136" s="41" t="s">
        <v>4032</v>
      </c>
    </row>
    <row r="137" spans="2:26" x14ac:dyDescent="0.25">
      <c r="B137" s="58" t="str">
        <f t="shared" si="24"/>
        <v>Subtopic</v>
      </c>
      <c r="C137" s="30" t="s">
        <v>82</v>
      </c>
      <c r="D137" s="30" t="s">
        <v>84</v>
      </c>
      <c r="E137" s="30" t="s">
        <v>3996</v>
      </c>
      <c r="F137" s="30" t="s">
        <v>4000</v>
      </c>
      <c r="G137" s="25" t="s">
        <v>4035</v>
      </c>
      <c r="H137"/>
      <c r="K137" s="26" t="s">
        <v>83</v>
      </c>
      <c r="L137" s="26" t="s">
        <v>1535</v>
      </c>
      <c r="M137" s="26" t="s">
        <v>4001</v>
      </c>
      <c r="N137" s="26" t="s">
        <v>4002</v>
      </c>
      <c r="O137" s="56" t="s">
        <v>4036</v>
      </c>
      <c r="P137" s="54"/>
      <c r="Q137" s="54"/>
      <c r="R137" s="54"/>
      <c r="S137" s="46" t="str">
        <f t="shared" si="25"/>
        <v>4.1.2.1.9 Nova Scotia business support</v>
      </c>
      <c r="T137" s="53">
        <f t="shared" si="20"/>
        <v>38</v>
      </c>
      <c r="U137" s="118" t="str">
        <f t="shared" si="23"/>
        <v>4.1.2.1.9 Soutien aux entreprises de la Nouvelle-Écosse</v>
      </c>
      <c r="V137" s="53">
        <f t="shared" si="21"/>
        <v>55</v>
      </c>
      <c r="W137" s="53">
        <f t="shared" si="22"/>
        <v>17</v>
      </c>
      <c r="X137" s="53" t="s">
        <v>1129</v>
      </c>
      <c r="Y137" s="59" t="s">
        <v>4031</v>
      </c>
      <c r="Z137" s="41" t="s">
        <v>4032</v>
      </c>
    </row>
    <row r="138" spans="2:26" x14ac:dyDescent="0.25">
      <c r="B138" s="58" t="str">
        <f t="shared" si="24"/>
        <v>Subtopic</v>
      </c>
      <c r="C138" s="30" t="s">
        <v>82</v>
      </c>
      <c r="D138" s="30" t="s">
        <v>84</v>
      </c>
      <c r="E138" s="30" t="s">
        <v>3996</v>
      </c>
      <c r="F138" s="30" t="s">
        <v>4000</v>
      </c>
      <c r="G138" s="25" t="s">
        <v>4037</v>
      </c>
      <c r="H138"/>
      <c r="K138" s="26" t="s">
        <v>83</v>
      </c>
      <c r="L138" s="26" t="s">
        <v>1535</v>
      </c>
      <c r="M138" s="26" t="s">
        <v>4001</v>
      </c>
      <c r="N138" s="26" t="s">
        <v>4002</v>
      </c>
      <c r="O138" s="56" t="s">
        <v>4038</v>
      </c>
      <c r="P138" s="54"/>
      <c r="Q138" s="54"/>
      <c r="R138" s="54"/>
      <c r="S138" s="46" t="str">
        <f t="shared" si="25"/>
        <v>4.1.2.1.10 Newfoundland and Labrador business support</v>
      </c>
      <c r="T138" s="53">
        <f t="shared" si="20"/>
        <v>53</v>
      </c>
      <c r="U138" s="118" t="str">
        <f t="shared" si="23"/>
        <v>4.1.2.1.10 Soutien aux entreprises de Terre-Neuve-et-Labrador</v>
      </c>
      <c r="V138" s="53">
        <f t="shared" si="21"/>
        <v>61</v>
      </c>
      <c r="W138" s="53">
        <f t="shared" si="22"/>
        <v>8</v>
      </c>
      <c r="X138" s="53" t="s">
        <v>1129</v>
      </c>
      <c r="Y138" s="59" t="s">
        <v>4039</v>
      </c>
      <c r="Z138" s="41" t="s">
        <v>4040</v>
      </c>
    </row>
    <row r="139" spans="2:26" x14ac:dyDescent="0.25">
      <c r="B139" s="58" t="str">
        <f t="shared" si="24"/>
        <v>Subtopic</v>
      </c>
      <c r="C139" s="30" t="s">
        <v>82</v>
      </c>
      <c r="D139" s="30" t="s">
        <v>84</v>
      </c>
      <c r="E139" s="30" t="s">
        <v>3996</v>
      </c>
      <c r="F139" s="30" t="s">
        <v>4000</v>
      </c>
      <c r="G139" s="25" t="s">
        <v>4041</v>
      </c>
      <c r="H139"/>
      <c r="K139" s="26" t="s">
        <v>83</v>
      </c>
      <c r="L139" s="26" t="s">
        <v>1535</v>
      </c>
      <c r="M139" s="26" t="s">
        <v>4001</v>
      </c>
      <c r="N139" s="26" t="s">
        <v>4002</v>
      </c>
      <c r="O139" s="56" t="s">
        <v>4042</v>
      </c>
      <c r="P139" s="54"/>
      <c r="Q139" s="54"/>
      <c r="R139" s="54"/>
      <c r="S139" s="46" t="str">
        <f t="shared" si="25"/>
        <v>4.1.2.1.11 Yukon business support</v>
      </c>
      <c r="T139" s="53">
        <f t="shared" si="20"/>
        <v>33</v>
      </c>
      <c r="U139" s="118" t="str">
        <f t="shared" si="23"/>
        <v>4.1.2.1.11 Soutien aux entreprises du Yukon</v>
      </c>
      <c r="V139" s="53">
        <f t="shared" si="21"/>
        <v>43</v>
      </c>
      <c r="W139" s="53">
        <f t="shared" si="22"/>
        <v>10</v>
      </c>
      <c r="X139" s="53" t="s">
        <v>1129</v>
      </c>
      <c r="Y139" s="59" t="s">
        <v>4043</v>
      </c>
      <c r="Z139" s="41" t="s">
        <v>4044</v>
      </c>
    </row>
    <row r="140" spans="2:26" x14ac:dyDescent="0.25">
      <c r="B140" s="58" t="str">
        <f t="shared" si="24"/>
        <v>Subtopic</v>
      </c>
      <c r="C140" s="30" t="s">
        <v>82</v>
      </c>
      <c r="D140" s="30" t="s">
        <v>84</v>
      </c>
      <c r="E140" s="30" t="s">
        <v>3996</v>
      </c>
      <c r="F140" s="30" t="s">
        <v>4000</v>
      </c>
      <c r="G140" s="25" t="s">
        <v>4045</v>
      </c>
      <c r="H140"/>
      <c r="K140" s="26" t="s">
        <v>83</v>
      </c>
      <c r="L140" s="26" t="s">
        <v>1535</v>
      </c>
      <c r="M140" s="26" t="s">
        <v>4001</v>
      </c>
      <c r="N140" s="26" t="s">
        <v>4002</v>
      </c>
      <c r="O140" s="56" t="s">
        <v>4046</v>
      </c>
      <c r="P140" s="54"/>
      <c r="Q140" s="54"/>
      <c r="R140" s="54"/>
      <c r="S140" s="46" t="str">
        <f t="shared" si="25"/>
        <v>4.1.2.1.12 Northwest Territories business support</v>
      </c>
      <c r="T140" s="53">
        <f t="shared" si="20"/>
        <v>49</v>
      </c>
      <c r="U140" s="118" t="str">
        <f t="shared" si="23"/>
        <v>4.1.2.1.12 Soutien aux entreprises dans les Territoires du Nord-Ouest</v>
      </c>
      <c r="V140" s="53">
        <f t="shared" si="21"/>
        <v>69</v>
      </c>
      <c r="W140" s="53">
        <f t="shared" si="22"/>
        <v>20</v>
      </c>
      <c r="X140" s="53" t="s">
        <v>1129</v>
      </c>
      <c r="Y140" s="59" t="s">
        <v>4047</v>
      </c>
      <c r="Z140" s="41" t="s">
        <v>4048</v>
      </c>
    </row>
    <row r="141" spans="2:26" x14ac:dyDescent="0.25">
      <c r="B141" s="58" t="str">
        <f t="shared" si="24"/>
        <v>Subtopic</v>
      </c>
      <c r="C141" s="30" t="s">
        <v>82</v>
      </c>
      <c r="D141" s="30" t="s">
        <v>84</v>
      </c>
      <c r="E141" s="30" t="s">
        <v>3996</v>
      </c>
      <c r="F141" s="30" t="s">
        <v>4000</v>
      </c>
      <c r="G141" s="25" t="s">
        <v>4049</v>
      </c>
      <c r="H141"/>
      <c r="K141" s="26" t="s">
        <v>83</v>
      </c>
      <c r="L141" s="26" t="s">
        <v>1535</v>
      </c>
      <c r="M141" s="26" t="s">
        <v>4001</v>
      </c>
      <c r="N141" s="26" t="s">
        <v>4002</v>
      </c>
      <c r="O141" s="56" t="s">
        <v>4050</v>
      </c>
      <c r="P141" s="54"/>
      <c r="Q141" s="54"/>
      <c r="R141" s="54"/>
      <c r="S141" s="46" t="str">
        <f t="shared" si="25"/>
        <v>4.1.2.1.13 Nunavut business support</v>
      </c>
      <c r="T141" s="53">
        <f t="shared" si="20"/>
        <v>35</v>
      </c>
      <c r="U141" s="118" t="str">
        <f t="shared" si="23"/>
        <v>4.1.2.1.13 Soutien aux entreprises du Nunavut</v>
      </c>
      <c r="V141" s="53">
        <f t="shared" si="21"/>
        <v>45</v>
      </c>
      <c r="W141" s="53">
        <f t="shared" si="22"/>
        <v>10</v>
      </c>
      <c r="X141" s="53" t="s">
        <v>1129</v>
      </c>
      <c r="Y141" s="59" t="s">
        <v>4051</v>
      </c>
      <c r="Z141" s="41" t="s">
        <v>4052</v>
      </c>
    </row>
    <row r="142" spans="2:26" x14ac:dyDescent="0.25">
      <c r="B142" s="58" t="str">
        <f t="shared" si="24"/>
        <v>Subtopic</v>
      </c>
      <c r="C142" s="30" t="s">
        <v>82</v>
      </c>
      <c r="D142" s="30" t="s">
        <v>84</v>
      </c>
      <c r="E142" s="30" t="s">
        <v>3996</v>
      </c>
      <c r="F142" s="25" t="s">
        <v>4053</v>
      </c>
      <c r="G142" s="30" t="s">
        <v>984</v>
      </c>
      <c r="H142"/>
      <c r="K142" s="26" t="s">
        <v>83</v>
      </c>
      <c r="L142" s="26" t="s">
        <v>1535</v>
      </c>
      <c r="M142" s="26" t="s">
        <v>4054</v>
      </c>
      <c r="N142" s="56" t="s">
        <v>4055</v>
      </c>
      <c r="O142" s="26" t="s">
        <v>984</v>
      </c>
      <c r="P142" s="54"/>
      <c r="Q142" s="54"/>
      <c r="R142" s="54"/>
      <c r="S142" s="46" t="str">
        <f t="shared" si="25"/>
        <v>4.1.2.2 Immigrant entrepreneurs</v>
      </c>
      <c r="T142" s="53">
        <f t="shared" si="20"/>
        <v>31</v>
      </c>
      <c r="U142" s="118" t="str">
        <f t="shared" si="23"/>
        <v>4.1.2.2 Entrepreneurs immigrants</v>
      </c>
      <c r="V142" s="53">
        <f t="shared" si="21"/>
        <v>32</v>
      </c>
      <c r="W142" s="53">
        <f t="shared" si="22"/>
        <v>1</v>
      </c>
      <c r="X142" s="53" t="s">
        <v>1129</v>
      </c>
      <c r="Y142" s="59" t="s">
        <v>4056</v>
      </c>
      <c r="Z142" s="41" t="s">
        <v>4057</v>
      </c>
    </row>
    <row r="143" spans="2:26" x14ac:dyDescent="0.25">
      <c r="B143" s="58" t="str">
        <f t="shared" si="24"/>
        <v>Crosslink</v>
      </c>
      <c r="C143" s="30" t="s">
        <v>82</v>
      </c>
      <c r="D143" s="30" t="s">
        <v>84</v>
      </c>
      <c r="E143" s="30" t="s">
        <v>3996</v>
      </c>
      <c r="F143" s="30" t="s">
        <v>4053</v>
      </c>
      <c r="G143" s="25" t="s">
        <v>4058</v>
      </c>
      <c r="H143"/>
      <c r="K143" s="26" t="s">
        <v>83</v>
      </c>
      <c r="L143" s="26" t="s">
        <v>1535</v>
      </c>
      <c r="M143" s="26" t="s">
        <v>4054</v>
      </c>
      <c r="N143" s="26" t="s">
        <v>4055</v>
      </c>
      <c r="O143" s="56" t="s">
        <v>4059</v>
      </c>
      <c r="P143" s="54"/>
      <c r="Q143" s="54"/>
      <c r="R143" s="54"/>
      <c r="S143" s="46" t="str">
        <f t="shared" si="25"/>
        <v>4.1.2.3 &lt;4.5.3 Invest in Canada&gt;</v>
      </c>
      <c r="T143" s="53">
        <f t="shared" si="20"/>
        <v>32</v>
      </c>
      <c r="U143" s="118" t="str">
        <f t="shared" si="23"/>
        <v>4.1.2.3 &lt;4.5.3 Investir au Canada&gt;</v>
      </c>
      <c r="V143" s="53">
        <f t="shared" si="21"/>
        <v>34</v>
      </c>
      <c r="W143" s="53">
        <f t="shared" si="22"/>
        <v>2</v>
      </c>
      <c r="X143" s="53" t="s">
        <v>1129</v>
      </c>
      <c r="Y143" s="59" t="s">
        <v>4060</v>
      </c>
      <c r="Z143" s="41" t="s">
        <v>4061</v>
      </c>
    </row>
    <row r="144" spans="2:26" x14ac:dyDescent="0.25">
      <c r="B144" s="58" t="str">
        <f t="shared" si="24"/>
        <v>Topic</v>
      </c>
      <c r="C144" s="5" t="s">
        <v>82</v>
      </c>
      <c r="D144" s="55" t="s">
        <v>85</v>
      </c>
      <c r="K144" s="54" t="s">
        <v>83</v>
      </c>
      <c r="L144" s="56" t="s">
        <v>86</v>
      </c>
      <c r="M144" s="54"/>
      <c r="N144" s="54"/>
      <c r="O144" s="54"/>
      <c r="P144" s="54"/>
      <c r="Q144" s="54"/>
      <c r="R144" s="54"/>
      <c r="S144" s="46" t="str">
        <f t="shared" si="25"/>
        <v>4.2 Business grants and financing</v>
      </c>
      <c r="T144" s="53">
        <f t="shared" si="20"/>
        <v>33</v>
      </c>
      <c r="U144" s="118" t="str">
        <f t="shared" si="23"/>
        <v>4.2 Subventions et financement pour les entreprises</v>
      </c>
      <c r="V144" s="53">
        <f t="shared" si="21"/>
        <v>51</v>
      </c>
      <c r="W144" s="53">
        <f t="shared" si="22"/>
        <v>18</v>
      </c>
      <c r="X144" s="53" t="s">
        <v>1129</v>
      </c>
      <c r="Y144" s="37" t="s">
        <v>1571</v>
      </c>
      <c r="Z144" s="37" t="s">
        <v>1572</v>
      </c>
    </row>
    <row r="145" spans="2:26" x14ac:dyDescent="0.25">
      <c r="B145" s="58" t="str">
        <f t="shared" si="24"/>
        <v>Crosslink</v>
      </c>
      <c r="C145" s="5" t="s">
        <v>82</v>
      </c>
      <c r="D145" s="5" t="s">
        <v>85</v>
      </c>
      <c r="E145" s="55" t="s">
        <v>87</v>
      </c>
      <c r="K145" s="54" t="s">
        <v>83</v>
      </c>
      <c r="L145" s="54" t="s">
        <v>86</v>
      </c>
      <c r="M145" s="56" t="s">
        <v>88</v>
      </c>
      <c r="N145" s="54"/>
      <c r="O145" s="54"/>
      <c r="P145" s="54"/>
      <c r="Q145" s="54"/>
      <c r="R145" s="54"/>
      <c r="S145" s="46" t="str">
        <f t="shared" si="25"/>
        <v>4.2.1 &lt;4.11.1 Managing your finances&gt;</v>
      </c>
      <c r="T145" s="53">
        <f t="shared" si="20"/>
        <v>37</v>
      </c>
      <c r="U145" s="118" t="str">
        <f t="shared" si="23"/>
        <v>4.2.1 &lt;4.11.1 Gestion de vos finances&gt;</v>
      </c>
      <c r="V145" s="53">
        <f t="shared" si="21"/>
        <v>38</v>
      </c>
      <c r="W145" s="53">
        <f t="shared" si="22"/>
        <v>1</v>
      </c>
      <c r="X145" s="53" t="s">
        <v>1129</v>
      </c>
      <c r="Y145" s="38" t="s">
        <v>1573</v>
      </c>
      <c r="Z145" s="38" t="s">
        <v>1574</v>
      </c>
    </row>
    <row r="146" spans="2:26" x14ac:dyDescent="0.25">
      <c r="B146" s="58" t="str">
        <f t="shared" si="24"/>
        <v>Topic</v>
      </c>
      <c r="C146" s="5" t="s">
        <v>82</v>
      </c>
      <c r="D146" s="55" t="s">
        <v>89</v>
      </c>
      <c r="K146" s="54" t="s">
        <v>83</v>
      </c>
      <c r="L146" s="56" t="s">
        <v>90</v>
      </c>
      <c r="M146" s="54"/>
      <c r="N146" s="54"/>
      <c r="O146" s="54"/>
      <c r="P146" s="54"/>
      <c r="Q146" s="54"/>
      <c r="R146" s="54"/>
      <c r="S146" s="46" t="str">
        <f t="shared" si="25"/>
        <v>4.3 Business taxes</v>
      </c>
      <c r="T146" s="53">
        <f t="shared" si="20"/>
        <v>18</v>
      </c>
      <c r="U146" s="118" t="str">
        <f t="shared" si="23"/>
        <v>4.3 Taxes et impôt des entreprises</v>
      </c>
      <c r="V146" s="53">
        <f t="shared" si="21"/>
        <v>34</v>
      </c>
      <c r="W146" s="53">
        <f t="shared" si="22"/>
        <v>16</v>
      </c>
      <c r="X146" s="53" t="s">
        <v>1129</v>
      </c>
      <c r="Y146" s="37" t="s">
        <v>1575</v>
      </c>
      <c r="Z146" s="37" t="s">
        <v>1576</v>
      </c>
    </row>
    <row r="147" spans="2:26" x14ac:dyDescent="0.25">
      <c r="B147" s="58" t="str">
        <f t="shared" si="24"/>
        <v>Topic</v>
      </c>
      <c r="C147" s="5" t="s">
        <v>82</v>
      </c>
      <c r="D147" s="30" t="s">
        <v>983</v>
      </c>
      <c r="E147" s="30" t="s">
        <v>984</v>
      </c>
      <c r="F147" s="30" t="s">
        <v>984</v>
      </c>
      <c r="K147" s="54" t="s">
        <v>83</v>
      </c>
      <c r="L147" s="56" t="s">
        <v>985</v>
      </c>
      <c r="M147" s="54"/>
      <c r="N147" s="54"/>
      <c r="O147" s="54"/>
      <c r="P147" s="54"/>
      <c r="Q147" s="54"/>
      <c r="R147" s="54"/>
      <c r="S147" s="46" t="str">
        <f t="shared" si="25"/>
        <v>4.4 Hiring and managing employees</v>
      </c>
      <c r="T147" s="53">
        <f t="shared" si="20"/>
        <v>33</v>
      </c>
      <c r="U147" s="118" t="str">
        <f t="shared" si="23"/>
        <v>4.4 Engager et gérer des employés</v>
      </c>
      <c r="V147" s="53">
        <f t="shared" si="21"/>
        <v>33</v>
      </c>
      <c r="W147" s="53">
        <f t="shared" si="22"/>
        <v>0</v>
      </c>
      <c r="X147" s="53" t="s">
        <v>1129</v>
      </c>
      <c r="Y147" s="37" t="s">
        <v>1306</v>
      </c>
      <c r="Z147" s="37" t="s">
        <v>1307</v>
      </c>
    </row>
    <row r="148" spans="2:26" x14ac:dyDescent="0.25">
      <c r="B148" s="58" t="str">
        <f t="shared" si="24"/>
        <v>Subtopic</v>
      </c>
      <c r="C148" s="5" t="s">
        <v>82</v>
      </c>
      <c r="D148" s="30" t="s">
        <v>983</v>
      </c>
      <c r="E148" s="25" t="s">
        <v>986</v>
      </c>
      <c r="F148" s="30" t="s">
        <v>984</v>
      </c>
      <c r="K148" s="54" t="s">
        <v>83</v>
      </c>
      <c r="L148" s="54" t="s">
        <v>985</v>
      </c>
      <c r="M148" s="56" t="s">
        <v>987</v>
      </c>
      <c r="N148" s="54"/>
      <c r="O148" s="54"/>
      <c r="P148" s="54"/>
      <c r="Q148" s="54"/>
      <c r="R148" s="54"/>
      <c r="S148" s="46" t="str">
        <f t="shared" si="25"/>
        <v>4.4.1 Recruiting and hiring</v>
      </c>
      <c r="T148" s="53">
        <f t="shared" si="20"/>
        <v>27</v>
      </c>
      <c r="U148" s="118" t="str">
        <f t="shared" si="23"/>
        <v>4.4.1 Recrutement et embauche</v>
      </c>
      <c r="V148" s="53">
        <f t="shared" si="21"/>
        <v>29</v>
      </c>
      <c r="W148" s="53">
        <f t="shared" si="22"/>
        <v>2</v>
      </c>
      <c r="X148" s="53" t="s">
        <v>1129</v>
      </c>
      <c r="Y148" s="37" t="s">
        <v>1577</v>
      </c>
      <c r="Z148" s="37" t="s">
        <v>1578</v>
      </c>
    </row>
    <row r="149" spans="2:26" x14ac:dyDescent="0.25">
      <c r="B149" s="58" t="str">
        <f t="shared" si="24"/>
        <v>Subtopic</v>
      </c>
      <c r="C149" s="5" t="s">
        <v>82</v>
      </c>
      <c r="D149" s="30" t="s">
        <v>983</v>
      </c>
      <c r="E149" s="25" t="s">
        <v>988</v>
      </c>
      <c r="F149" s="30" t="s">
        <v>984</v>
      </c>
      <c r="K149" s="54" t="s">
        <v>83</v>
      </c>
      <c r="L149" s="54" t="s">
        <v>985</v>
      </c>
      <c r="M149" s="56" t="s">
        <v>989</v>
      </c>
      <c r="N149" s="54"/>
      <c r="O149" s="54"/>
      <c r="P149" s="54"/>
      <c r="Q149" s="54"/>
      <c r="R149" s="54"/>
      <c r="S149" s="46" t="str">
        <f t="shared" si="25"/>
        <v>4.4.2 Payroll and benefits</v>
      </c>
      <c r="T149" s="53">
        <f t="shared" si="20"/>
        <v>26</v>
      </c>
      <c r="U149" s="118" t="str">
        <f t="shared" si="23"/>
        <v>4.4.2 Paie et avantages sociaux</v>
      </c>
      <c r="V149" s="53">
        <f t="shared" si="21"/>
        <v>31</v>
      </c>
      <c r="W149" s="53">
        <f t="shared" si="22"/>
        <v>5</v>
      </c>
      <c r="X149" s="53" t="s">
        <v>1129</v>
      </c>
      <c r="Y149" s="37" t="s">
        <v>1579</v>
      </c>
      <c r="Z149" s="37" t="s">
        <v>1580</v>
      </c>
    </row>
    <row r="150" spans="2:26" x14ac:dyDescent="0.25">
      <c r="B150" s="58" t="str">
        <f t="shared" si="24"/>
        <v>Crosslink</v>
      </c>
      <c r="C150" s="5" t="s">
        <v>82</v>
      </c>
      <c r="D150" s="30" t="s">
        <v>983</v>
      </c>
      <c r="E150" s="30" t="s">
        <v>988</v>
      </c>
      <c r="F150" s="25" t="s">
        <v>990</v>
      </c>
      <c r="K150" s="54" t="s">
        <v>83</v>
      </c>
      <c r="L150" s="54" t="s">
        <v>985</v>
      </c>
      <c r="M150" s="54" t="s">
        <v>989</v>
      </c>
      <c r="N150" s="56" t="s">
        <v>991</v>
      </c>
      <c r="O150" s="54"/>
      <c r="P150" s="54"/>
      <c r="Q150" s="54"/>
      <c r="R150" s="54"/>
      <c r="S150" s="46" t="str">
        <f t="shared" si="25"/>
        <v>4.4.2.1 &lt;7.3 Payroll&gt;</v>
      </c>
      <c r="T150" s="53">
        <f t="shared" si="20"/>
        <v>21</v>
      </c>
      <c r="U150" s="118" t="str">
        <f t="shared" si="23"/>
        <v>4.4.2.1 &lt;7.3 Retenues sur la paie&gt;</v>
      </c>
      <c r="V150" s="53">
        <f t="shared" si="21"/>
        <v>34</v>
      </c>
      <c r="W150" s="53">
        <f t="shared" si="22"/>
        <v>13</v>
      </c>
      <c r="X150" s="53" t="s">
        <v>1197</v>
      </c>
      <c r="Y150" s="38" t="s">
        <v>1581</v>
      </c>
      <c r="Z150" s="38" t="s">
        <v>1582</v>
      </c>
    </row>
    <row r="151" spans="2:26" x14ac:dyDescent="0.25">
      <c r="B151" s="58" t="str">
        <f t="shared" si="24"/>
        <v>Subtopic</v>
      </c>
      <c r="C151" s="5" t="s">
        <v>82</v>
      </c>
      <c r="D151" s="30" t="s">
        <v>983</v>
      </c>
      <c r="E151" s="25" t="s">
        <v>992</v>
      </c>
      <c r="F151" s="30" t="s">
        <v>984</v>
      </c>
      <c r="K151" s="54" t="s">
        <v>83</v>
      </c>
      <c r="L151" s="54" t="s">
        <v>985</v>
      </c>
      <c r="M151" s="56" t="s">
        <v>993</v>
      </c>
      <c r="N151" s="54"/>
      <c r="O151" s="54"/>
      <c r="P151" s="54"/>
      <c r="Q151" s="54"/>
      <c r="R151" s="54"/>
      <c r="S151" s="46" t="str">
        <f t="shared" si="25"/>
        <v>4.4.3 Wage subsidies and other assistance programs</v>
      </c>
      <c r="T151" s="53">
        <f t="shared" si="20"/>
        <v>50</v>
      </c>
      <c r="U151" s="118" t="str">
        <f t="shared" si="23"/>
        <v>4.4.3 Subventions salariales et autres programmes d'aide</v>
      </c>
      <c r="V151" s="53">
        <f t="shared" si="21"/>
        <v>56</v>
      </c>
      <c r="W151" s="53">
        <f t="shared" si="22"/>
        <v>6</v>
      </c>
      <c r="X151" s="53" t="s">
        <v>1129</v>
      </c>
      <c r="Y151" s="37" t="s">
        <v>1583</v>
      </c>
      <c r="Z151" s="37" t="s">
        <v>1584</v>
      </c>
    </row>
    <row r="152" spans="2:26" x14ac:dyDescent="0.25">
      <c r="B152" s="58" t="str">
        <f t="shared" si="24"/>
        <v>Subtopic</v>
      </c>
      <c r="C152" s="5" t="s">
        <v>82</v>
      </c>
      <c r="D152" s="30" t="s">
        <v>983</v>
      </c>
      <c r="E152" s="25" t="s">
        <v>994</v>
      </c>
      <c r="F152" s="30" t="s">
        <v>984</v>
      </c>
      <c r="K152" s="54" t="s">
        <v>83</v>
      </c>
      <c r="L152" s="54" t="s">
        <v>985</v>
      </c>
      <c r="M152" s="56" t="s">
        <v>995</v>
      </c>
      <c r="N152" s="54"/>
      <c r="O152" s="54"/>
      <c r="P152" s="54"/>
      <c r="Q152" s="54"/>
      <c r="R152" s="54"/>
      <c r="S152" s="46" t="str">
        <f t="shared" si="25"/>
        <v>4.4.4 Human resources management</v>
      </c>
      <c r="T152" s="53">
        <f t="shared" si="20"/>
        <v>32</v>
      </c>
      <c r="U152" s="118" t="str">
        <f t="shared" si="23"/>
        <v>4.4.4 Gestion des ressources humaines</v>
      </c>
      <c r="V152" s="53">
        <f t="shared" si="21"/>
        <v>37</v>
      </c>
      <c r="W152" s="53">
        <f t="shared" si="22"/>
        <v>5</v>
      </c>
      <c r="X152" s="53" t="s">
        <v>1129</v>
      </c>
      <c r="Y152" s="37" t="s">
        <v>1585</v>
      </c>
      <c r="Z152" s="37" t="s">
        <v>1586</v>
      </c>
    </row>
    <row r="153" spans="2:26" x14ac:dyDescent="0.25">
      <c r="B153" s="58" t="str">
        <f t="shared" si="24"/>
        <v>Subtopic</v>
      </c>
      <c r="C153" s="5" t="s">
        <v>82</v>
      </c>
      <c r="D153" s="30" t="s">
        <v>983</v>
      </c>
      <c r="E153" s="25" t="s">
        <v>996</v>
      </c>
      <c r="F153" s="30" t="s">
        <v>984</v>
      </c>
      <c r="K153" s="54" t="s">
        <v>83</v>
      </c>
      <c r="L153" s="54" t="s">
        <v>985</v>
      </c>
      <c r="M153" s="56" t="s">
        <v>997</v>
      </c>
      <c r="N153" s="54"/>
      <c r="O153" s="54"/>
      <c r="P153" s="54"/>
      <c r="Q153" s="54"/>
      <c r="R153" s="54"/>
      <c r="S153" s="46" t="str">
        <f t="shared" si="25"/>
        <v>4.4.5 Departing employees</v>
      </c>
      <c r="T153" s="53">
        <f t="shared" si="20"/>
        <v>25</v>
      </c>
      <c r="U153" s="118" t="str">
        <f t="shared" si="23"/>
        <v>4.4.5 Cessation d'emploi</v>
      </c>
      <c r="V153" s="53">
        <f t="shared" si="21"/>
        <v>24</v>
      </c>
      <c r="W153" s="53">
        <f t="shared" si="22"/>
        <v>1</v>
      </c>
      <c r="X153" s="53" t="s">
        <v>1129</v>
      </c>
      <c r="Y153" s="37" t="s">
        <v>1587</v>
      </c>
      <c r="Z153" s="37" t="s">
        <v>1588</v>
      </c>
    </row>
    <row r="154" spans="2:26" x14ac:dyDescent="0.25">
      <c r="B154" s="58" t="str">
        <f t="shared" si="24"/>
        <v>Crosslink</v>
      </c>
      <c r="C154" s="5" t="s">
        <v>82</v>
      </c>
      <c r="D154" s="30" t="s">
        <v>983</v>
      </c>
      <c r="E154" s="25" t="s">
        <v>998</v>
      </c>
      <c r="F154" s="30" t="s">
        <v>984</v>
      </c>
      <c r="K154" s="54" t="s">
        <v>83</v>
      </c>
      <c r="L154" s="54" t="s">
        <v>985</v>
      </c>
      <c r="M154" s="56" t="s">
        <v>999</v>
      </c>
      <c r="N154" s="54"/>
      <c r="O154" s="54"/>
      <c r="P154" s="54"/>
      <c r="Q154" s="54"/>
      <c r="R154" s="54"/>
      <c r="S154" s="46" t="str">
        <f t="shared" si="25"/>
        <v>4.4.6 &lt;4.6.1.6 Human resources regulations&gt;</v>
      </c>
      <c r="T154" s="53">
        <f t="shared" si="20"/>
        <v>43</v>
      </c>
      <c r="U154" s="118" t="str">
        <f t="shared" si="23"/>
        <v>4.4.6 &lt;4.6.1.6 Réglementation en matière de ressources humaines&gt;</v>
      </c>
      <c r="V154" s="53">
        <f t="shared" si="21"/>
        <v>64</v>
      </c>
      <c r="W154" s="53">
        <f t="shared" si="22"/>
        <v>21</v>
      </c>
      <c r="X154" s="53" t="s">
        <v>1129</v>
      </c>
      <c r="Y154" s="38" t="s">
        <v>1589</v>
      </c>
      <c r="Z154" s="38" t="s">
        <v>1590</v>
      </c>
    </row>
    <row r="155" spans="2:26" x14ac:dyDescent="0.25">
      <c r="B155" s="58" t="str">
        <f t="shared" si="24"/>
        <v>Topic</v>
      </c>
      <c r="C155" s="5" t="s">
        <v>82</v>
      </c>
      <c r="D155" s="55" t="s">
        <v>91</v>
      </c>
      <c r="K155" s="54" t="s">
        <v>83</v>
      </c>
      <c r="L155" s="56" t="s">
        <v>92</v>
      </c>
      <c r="M155" s="54"/>
      <c r="N155" s="54"/>
      <c r="O155" s="54"/>
      <c r="P155" s="54"/>
      <c r="Q155" s="54"/>
      <c r="R155" s="54"/>
      <c r="S155" s="46" t="str">
        <f t="shared" si="25"/>
        <v>4.5 International trade and investment</v>
      </c>
      <c r="T155" s="53">
        <f t="shared" si="20"/>
        <v>38</v>
      </c>
      <c r="U155" s="118" t="str">
        <f t="shared" si="23"/>
        <v>4.5 Commerce international et investissement</v>
      </c>
      <c r="V155" s="53">
        <f t="shared" si="21"/>
        <v>44</v>
      </c>
      <c r="W155" s="53">
        <f t="shared" si="22"/>
        <v>6</v>
      </c>
      <c r="X155" s="53" t="s">
        <v>1126</v>
      </c>
      <c r="Y155" s="37" t="s">
        <v>1591</v>
      </c>
      <c r="Z155" s="37" t="s">
        <v>1592</v>
      </c>
    </row>
    <row r="156" spans="2:26" x14ac:dyDescent="0.25">
      <c r="B156" s="58" t="str">
        <f t="shared" si="24"/>
        <v>Subtopic</v>
      </c>
      <c r="C156" s="5" t="s">
        <v>82</v>
      </c>
      <c r="D156" s="5" t="s">
        <v>91</v>
      </c>
      <c r="E156" s="55" t="s">
        <v>93</v>
      </c>
      <c r="K156" s="54" t="s">
        <v>83</v>
      </c>
      <c r="L156" s="54" t="s">
        <v>92</v>
      </c>
      <c r="M156" s="56" t="s">
        <v>94</v>
      </c>
      <c r="N156" s="54"/>
      <c r="O156" s="54"/>
      <c r="P156" s="54"/>
      <c r="Q156" s="54"/>
      <c r="R156" s="54"/>
      <c r="S156" s="46" t="str">
        <f t="shared" si="25"/>
        <v>4.5.1 Export</v>
      </c>
      <c r="T156" s="53">
        <f t="shared" si="20"/>
        <v>12</v>
      </c>
      <c r="U156" s="118" t="str">
        <f t="shared" si="23"/>
        <v>4.5.1 Exportation</v>
      </c>
      <c r="V156" s="53">
        <f t="shared" si="21"/>
        <v>17</v>
      </c>
      <c r="W156" s="53">
        <f t="shared" si="22"/>
        <v>5</v>
      </c>
      <c r="X156" s="53" t="s">
        <v>1126</v>
      </c>
      <c r="Y156" s="37" t="s">
        <v>1593</v>
      </c>
      <c r="Z156" s="37" t="s">
        <v>1594</v>
      </c>
    </row>
    <row r="157" spans="2:26" x14ac:dyDescent="0.25">
      <c r="B157" s="58" t="str">
        <f t="shared" si="24"/>
        <v>Crosslink</v>
      </c>
      <c r="C157" s="5" t="s">
        <v>82</v>
      </c>
      <c r="D157" s="5" t="s">
        <v>91</v>
      </c>
      <c r="E157" s="5" t="s">
        <v>93</v>
      </c>
      <c r="F157" s="25" t="s">
        <v>1506</v>
      </c>
      <c r="K157" s="54" t="s">
        <v>83</v>
      </c>
      <c r="L157" s="54" t="s">
        <v>92</v>
      </c>
      <c r="M157" s="54" t="s">
        <v>94</v>
      </c>
      <c r="N157" s="56" t="s">
        <v>1536</v>
      </c>
      <c r="O157" s="54"/>
      <c r="P157" s="54"/>
      <c r="Q157" s="54"/>
      <c r="R157" s="54"/>
      <c r="S157" s="46" t="str">
        <f t="shared" si="25"/>
        <v>4.5.1.1 &lt;4.6.1.5 Export permits and restrictions&gt;</v>
      </c>
      <c r="T157" s="53">
        <f t="shared" si="20"/>
        <v>49</v>
      </c>
      <c r="U157" s="118" t="str">
        <f t="shared" si="23"/>
        <v>4.5.1.1 &lt;4.6.1.5 Permis d'exportation et restrictions&gt;</v>
      </c>
      <c r="V157" s="53">
        <f t="shared" si="21"/>
        <v>54</v>
      </c>
      <c r="W157" s="53">
        <f t="shared" si="22"/>
        <v>5</v>
      </c>
      <c r="X157" s="53" t="s">
        <v>1129</v>
      </c>
      <c r="Y157" s="38" t="s">
        <v>1595</v>
      </c>
      <c r="Z157" s="38" t="s">
        <v>1596</v>
      </c>
    </row>
    <row r="158" spans="2:26" x14ac:dyDescent="0.25">
      <c r="B158" s="58" t="str">
        <f t="shared" si="24"/>
        <v>Crosslink</v>
      </c>
      <c r="C158" s="5" t="s">
        <v>82</v>
      </c>
      <c r="D158" s="5" t="s">
        <v>91</v>
      </c>
      <c r="E158" s="5" t="s">
        <v>93</v>
      </c>
      <c r="F158" s="55" t="s">
        <v>95</v>
      </c>
      <c r="K158" s="54" t="s">
        <v>83</v>
      </c>
      <c r="L158" s="54" t="s">
        <v>92</v>
      </c>
      <c r="M158" s="54" t="s">
        <v>94</v>
      </c>
      <c r="N158" s="56" t="s">
        <v>96</v>
      </c>
      <c r="O158" s="54"/>
      <c r="P158" s="54"/>
      <c r="Q158" s="54"/>
      <c r="R158" s="54"/>
      <c r="S158" s="46" t="str">
        <f t="shared" si="25"/>
        <v>4.5.1.2 &lt;4.1.5 Business support organizations and services&gt;</v>
      </c>
      <c r="T158" s="53">
        <f t="shared" si="20"/>
        <v>59</v>
      </c>
      <c r="U158" s="118" t="str">
        <f t="shared" si="23"/>
        <v>4.5.1.2 &lt;4.1.5 Organismes et services de soutien à l'entreprise&gt;</v>
      </c>
      <c r="V158" s="53">
        <f t="shared" si="21"/>
        <v>64</v>
      </c>
      <c r="W158" s="53">
        <f t="shared" si="22"/>
        <v>5</v>
      </c>
      <c r="X158" s="53" t="s">
        <v>1129</v>
      </c>
      <c r="Y158" s="38" t="s">
        <v>1567</v>
      </c>
      <c r="Z158" s="38" t="s">
        <v>1568</v>
      </c>
    </row>
    <row r="159" spans="2:26" x14ac:dyDescent="0.25">
      <c r="B159" s="58" t="str">
        <f t="shared" si="24"/>
        <v>Subtopic</v>
      </c>
      <c r="C159" s="5" t="s">
        <v>82</v>
      </c>
      <c r="D159" s="5" t="s">
        <v>91</v>
      </c>
      <c r="E159" s="55" t="s">
        <v>97</v>
      </c>
      <c r="K159" s="54" t="s">
        <v>83</v>
      </c>
      <c r="L159" s="54" t="s">
        <v>92</v>
      </c>
      <c r="M159" s="56" t="s">
        <v>98</v>
      </c>
      <c r="N159" s="54"/>
      <c r="O159" s="54"/>
      <c r="P159" s="54"/>
      <c r="Q159" s="54"/>
      <c r="R159" s="54"/>
      <c r="S159" s="46" t="str">
        <f t="shared" si="25"/>
        <v>4.5.2 Import</v>
      </c>
      <c r="T159" s="53">
        <f t="shared" si="20"/>
        <v>12</v>
      </c>
      <c r="U159" s="118" t="str">
        <f t="shared" si="23"/>
        <v>4.5.2 Importation</v>
      </c>
      <c r="V159" s="53">
        <f t="shared" si="21"/>
        <v>17</v>
      </c>
      <c r="W159" s="53">
        <f t="shared" si="22"/>
        <v>5</v>
      </c>
      <c r="X159" s="53" t="s">
        <v>1126</v>
      </c>
      <c r="Y159" s="37" t="s">
        <v>1597</v>
      </c>
      <c r="Z159" s="37" t="s">
        <v>1598</v>
      </c>
    </row>
    <row r="160" spans="2:26" x14ac:dyDescent="0.25">
      <c r="B160" s="58" t="str">
        <f t="shared" si="24"/>
        <v>Crosslink</v>
      </c>
      <c r="C160" s="5" t="s">
        <v>82</v>
      </c>
      <c r="D160" s="5" t="s">
        <v>91</v>
      </c>
      <c r="E160" s="5" t="s">
        <v>97</v>
      </c>
      <c r="F160" s="55" t="s">
        <v>1507</v>
      </c>
      <c r="K160" s="54" t="s">
        <v>83</v>
      </c>
      <c r="L160" s="54" t="s">
        <v>92</v>
      </c>
      <c r="M160" s="54" t="s">
        <v>98</v>
      </c>
      <c r="N160" s="56" t="s">
        <v>1537</v>
      </c>
      <c r="O160" s="54"/>
      <c r="P160" s="54"/>
      <c r="Q160" s="54"/>
      <c r="R160" s="54"/>
      <c r="S160" s="46" t="str">
        <f t="shared" si="25"/>
        <v>4.5.2.1 &lt;7.9 Customs tariff&gt;</v>
      </c>
      <c r="T160" s="53">
        <f t="shared" si="20"/>
        <v>28</v>
      </c>
      <c r="U160" s="118" t="str">
        <f t="shared" si="23"/>
        <v>4.5.2.1 &lt;7.9 Tarif des douanes&gt;</v>
      </c>
      <c r="V160" s="53">
        <f t="shared" si="21"/>
        <v>31</v>
      </c>
      <c r="W160" s="53">
        <f t="shared" si="22"/>
        <v>3</v>
      </c>
      <c r="X160" s="53" t="s">
        <v>1197</v>
      </c>
      <c r="Y160" s="38" t="s">
        <v>1599</v>
      </c>
      <c r="Z160" s="38" t="s">
        <v>1600</v>
      </c>
    </row>
    <row r="161" spans="2:26" x14ac:dyDescent="0.25">
      <c r="B161" s="58" t="str">
        <f t="shared" si="24"/>
        <v>Crosslink</v>
      </c>
      <c r="C161" s="5" t="s">
        <v>82</v>
      </c>
      <c r="D161" s="5" t="s">
        <v>91</v>
      </c>
      <c r="E161" s="24" t="s">
        <v>97</v>
      </c>
      <c r="F161" s="25" t="s">
        <v>927</v>
      </c>
      <c r="K161" s="54" t="s">
        <v>83</v>
      </c>
      <c r="L161" s="54" t="s">
        <v>92</v>
      </c>
      <c r="M161" s="54" t="s">
        <v>98</v>
      </c>
      <c r="N161" s="56" t="s">
        <v>928</v>
      </c>
      <c r="O161" s="54"/>
      <c r="P161" s="54"/>
      <c r="Q161" s="54"/>
      <c r="R161" s="54"/>
      <c r="S161" s="46" t="str">
        <f t="shared" si="25"/>
        <v>4.5.2.2 &lt;4.8.1.4 Import permits and restrictions&gt;</v>
      </c>
      <c r="T161" s="53">
        <f t="shared" si="20"/>
        <v>49</v>
      </c>
      <c r="U161" s="118" t="str">
        <f t="shared" si="23"/>
        <v>4.5.2.2 &lt;4.8.1.4 Permis d'importation et restrictions&gt;</v>
      </c>
      <c r="V161" s="53">
        <f t="shared" si="21"/>
        <v>54</v>
      </c>
      <c r="W161" s="53">
        <f t="shared" si="22"/>
        <v>5</v>
      </c>
      <c r="X161" s="53" t="s">
        <v>1129</v>
      </c>
      <c r="Y161" s="38" t="s">
        <v>1601</v>
      </c>
      <c r="Z161" s="38" t="s">
        <v>1602</v>
      </c>
    </row>
    <row r="162" spans="2:26" x14ac:dyDescent="0.25">
      <c r="B162" s="58" t="str">
        <f t="shared" si="24"/>
        <v>Subtopic</v>
      </c>
      <c r="C162" s="5" t="s">
        <v>82</v>
      </c>
      <c r="D162" s="5" t="s">
        <v>91</v>
      </c>
      <c r="E162" s="25" t="s">
        <v>1508</v>
      </c>
      <c r="F162" s="25"/>
      <c r="K162" s="54" t="s">
        <v>83</v>
      </c>
      <c r="L162" s="54" t="s">
        <v>92</v>
      </c>
      <c r="M162" s="56" t="s">
        <v>1538</v>
      </c>
      <c r="N162" s="56"/>
      <c r="O162" s="54"/>
      <c r="P162" s="54"/>
      <c r="Q162" s="54"/>
      <c r="R162" s="54"/>
      <c r="S162" s="46" t="str">
        <f t="shared" si="25"/>
        <v>4.5.3 International innovation</v>
      </c>
      <c r="T162" s="53">
        <f t="shared" si="20"/>
        <v>30</v>
      </c>
      <c r="U162" s="118" t="str">
        <f t="shared" si="23"/>
        <v>4.5.3 Innovation internationale</v>
      </c>
      <c r="V162" s="53">
        <f t="shared" si="21"/>
        <v>31</v>
      </c>
      <c r="W162" s="53">
        <f t="shared" si="22"/>
        <v>1</v>
      </c>
      <c r="X162" s="53" t="s">
        <v>1126</v>
      </c>
      <c r="Y162" s="37" t="s">
        <v>1603</v>
      </c>
      <c r="Z162" s="37" t="s">
        <v>1604</v>
      </c>
    </row>
    <row r="163" spans="2:26" x14ac:dyDescent="0.25">
      <c r="B163" s="58" t="str">
        <f t="shared" si="24"/>
        <v>Subtopic</v>
      </c>
      <c r="C163" s="5" t="s">
        <v>82</v>
      </c>
      <c r="D163" s="5" t="s">
        <v>91</v>
      </c>
      <c r="E163" s="24" t="s">
        <v>1508</v>
      </c>
      <c r="F163" s="25" t="s">
        <v>1509</v>
      </c>
      <c r="K163" s="54" t="s">
        <v>83</v>
      </c>
      <c r="L163" s="54" t="s">
        <v>92</v>
      </c>
      <c r="M163" s="54" t="s">
        <v>1538</v>
      </c>
      <c r="N163" s="56" t="s">
        <v>3119</v>
      </c>
      <c r="O163" s="54"/>
      <c r="P163" s="54"/>
      <c r="Q163" s="54"/>
      <c r="R163" s="54"/>
      <c r="S163" s="46" t="str">
        <f t="shared" si="25"/>
        <v>4.5.3.1 International innovation funding</v>
      </c>
      <c r="T163" s="53">
        <f t="shared" si="20"/>
        <v>40</v>
      </c>
      <c r="U163" s="118" t="str">
        <f t="shared" si="23"/>
        <v>4.5.3.1 Financement pour l'innovation international</v>
      </c>
      <c r="V163" s="53">
        <f t="shared" si="21"/>
        <v>51</v>
      </c>
      <c r="W163" s="53">
        <f t="shared" si="22"/>
        <v>11</v>
      </c>
      <c r="X163" s="53" t="s">
        <v>1126</v>
      </c>
      <c r="Y163" s="37" t="s">
        <v>1605</v>
      </c>
      <c r="Z163" s="37" t="s">
        <v>1606</v>
      </c>
    </row>
    <row r="164" spans="2:26" x14ac:dyDescent="0.25">
      <c r="B164" s="58" t="str">
        <f t="shared" si="24"/>
        <v>Subtopic</v>
      </c>
      <c r="C164" s="5" t="s">
        <v>82</v>
      </c>
      <c r="D164" s="5" t="s">
        <v>91</v>
      </c>
      <c r="E164" s="25" t="s">
        <v>1510</v>
      </c>
      <c r="F164" s="24"/>
      <c r="K164" s="54" t="s">
        <v>83</v>
      </c>
      <c r="L164" s="54" t="s">
        <v>92</v>
      </c>
      <c r="M164" s="56" t="s">
        <v>1539</v>
      </c>
      <c r="N164" s="54"/>
      <c r="O164" s="54"/>
      <c r="P164" s="54"/>
      <c r="Q164" s="54"/>
      <c r="R164" s="54"/>
      <c r="S164" s="46" t="str">
        <f t="shared" si="25"/>
        <v>4.5.4 Invest in Canada</v>
      </c>
      <c r="T164" s="53">
        <f t="shared" si="20"/>
        <v>22</v>
      </c>
      <c r="U164" s="118" t="str">
        <f t="shared" si="23"/>
        <v>4.5.4 Investir au Canada</v>
      </c>
      <c r="V164" s="53">
        <f t="shared" si="21"/>
        <v>24</v>
      </c>
      <c r="W164" s="53">
        <f t="shared" si="22"/>
        <v>2</v>
      </c>
      <c r="X164" s="53" t="s">
        <v>1126</v>
      </c>
      <c r="Y164" s="37" t="s">
        <v>1569</v>
      </c>
      <c r="Z164" s="37" t="s">
        <v>1570</v>
      </c>
    </row>
    <row r="165" spans="2:26" x14ac:dyDescent="0.25">
      <c r="B165" s="58" t="str">
        <f t="shared" si="24"/>
        <v>Crosslink</v>
      </c>
      <c r="C165" s="5" t="s">
        <v>82</v>
      </c>
      <c r="D165" s="5" t="s">
        <v>91</v>
      </c>
      <c r="E165" s="24" t="s">
        <v>1510</v>
      </c>
      <c r="F165" s="25" t="s">
        <v>1511</v>
      </c>
      <c r="K165" s="54" t="s">
        <v>83</v>
      </c>
      <c r="L165" s="54" t="s">
        <v>92</v>
      </c>
      <c r="M165" s="54" t="s">
        <v>1539</v>
      </c>
      <c r="N165" s="56" t="s">
        <v>1540</v>
      </c>
      <c r="O165" s="54"/>
      <c r="P165" s="54"/>
      <c r="Q165" s="54"/>
      <c r="R165" s="54"/>
      <c r="S165" s="46" t="str">
        <f t="shared" si="25"/>
        <v>4.5.4.1 &lt;4.1 Starting a business&gt;</v>
      </c>
      <c r="T165" s="53">
        <f t="shared" si="20"/>
        <v>33</v>
      </c>
      <c r="U165" s="118" t="str">
        <f t="shared" si="23"/>
        <v>4.5.3.1 &lt;4.1 Lancer une entreprise&gt;</v>
      </c>
      <c r="V165" s="53">
        <f t="shared" si="21"/>
        <v>35</v>
      </c>
      <c r="W165" s="53">
        <f t="shared" si="22"/>
        <v>2</v>
      </c>
      <c r="X165" s="53" t="s">
        <v>1129</v>
      </c>
      <c r="Y165" s="38" t="s">
        <v>1308</v>
      </c>
      <c r="Z165" s="38" t="s">
        <v>1309</v>
      </c>
    </row>
    <row r="166" spans="2:26" x14ac:dyDescent="0.25">
      <c r="B166" s="58" t="str">
        <f t="shared" si="24"/>
        <v>Subtopic</v>
      </c>
      <c r="C166" s="5" t="s">
        <v>82</v>
      </c>
      <c r="D166" s="5" t="s">
        <v>91</v>
      </c>
      <c r="E166" s="25" t="s">
        <v>1512</v>
      </c>
      <c r="F166" s="24"/>
      <c r="K166" s="54" t="s">
        <v>83</v>
      </c>
      <c r="L166" s="54" t="s">
        <v>92</v>
      </c>
      <c r="M166" s="56" t="s">
        <v>1541</v>
      </c>
      <c r="N166" s="54"/>
      <c r="O166" s="54"/>
      <c r="P166" s="54"/>
      <c r="Q166" s="54"/>
      <c r="R166" s="54"/>
      <c r="S166" s="46" t="str">
        <f t="shared" si="25"/>
        <v>4.5.5 Invest in foreign markets</v>
      </c>
      <c r="T166" s="53">
        <f t="shared" si="20"/>
        <v>31</v>
      </c>
      <c r="U166" s="118" t="str">
        <f t="shared" si="23"/>
        <v>4.5.5 Investir dans les marchés étrangers</v>
      </c>
      <c r="V166" s="53">
        <f t="shared" si="21"/>
        <v>41</v>
      </c>
      <c r="W166" s="53">
        <f t="shared" si="22"/>
        <v>10</v>
      </c>
      <c r="X166" s="53" t="s">
        <v>1126</v>
      </c>
      <c r="Y166" s="37" t="s">
        <v>1607</v>
      </c>
      <c r="Z166" s="37" t="s">
        <v>1608</v>
      </c>
    </row>
    <row r="167" spans="2:26" x14ac:dyDescent="0.25">
      <c r="B167" s="58" t="str">
        <f t="shared" si="24"/>
        <v>Crosslink</v>
      </c>
      <c r="C167" s="5" t="s">
        <v>82</v>
      </c>
      <c r="D167" s="5" t="s">
        <v>91</v>
      </c>
      <c r="E167" s="25" t="s">
        <v>1513</v>
      </c>
      <c r="F167" s="24"/>
      <c r="K167" s="54" t="s">
        <v>83</v>
      </c>
      <c r="L167" s="54" t="s">
        <v>92</v>
      </c>
      <c r="M167" s="56" t="s">
        <v>1542</v>
      </c>
      <c r="N167" s="54"/>
      <c r="O167" s="54"/>
      <c r="P167" s="54"/>
      <c r="Q167" s="54"/>
      <c r="R167" s="54"/>
      <c r="S167" s="46" t="str">
        <f t="shared" si="25"/>
        <v>4.5.6 &lt;4.9.3 International trade data and market intelligence&gt;</v>
      </c>
      <c r="T167" s="53">
        <f t="shared" ref="T167:T248" si="26">LEN(S167)</f>
        <v>62</v>
      </c>
      <c r="U167" s="118" t="str">
        <f t="shared" si="23"/>
        <v>4.5.6 &lt;4.9.3 Données sur le commerce international et connaissance des marchés&gt;</v>
      </c>
      <c r="V167" s="53">
        <f t="shared" ref="V167:V248" si="27">LEN(U167)</f>
        <v>79</v>
      </c>
      <c r="W167" s="53">
        <f t="shared" ref="W167:W248" si="28">ABS(V167-T167)</f>
        <v>17</v>
      </c>
      <c r="X167" s="53" t="s">
        <v>1129</v>
      </c>
      <c r="Y167" s="38" t="s">
        <v>1609</v>
      </c>
      <c r="Z167" s="38" t="s">
        <v>1610</v>
      </c>
    </row>
    <row r="168" spans="2:26" x14ac:dyDescent="0.25">
      <c r="B168" s="58" t="str">
        <f t="shared" si="24"/>
        <v>Subtopic</v>
      </c>
      <c r="C168" s="5" t="s">
        <v>82</v>
      </c>
      <c r="D168" s="5" t="s">
        <v>91</v>
      </c>
      <c r="E168" s="25" t="s">
        <v>1514</v>
      </c>
      <c r="F168" s="24"/>
      <c r="K168" s="54" t="s">
        <v>83</v>
      </c>
      <c r="L168" s="54" t="s">
        <v>92</v>
      </c>
      <c r="M168" s="56" t="s">
        <v>1543</v>
      </c>
      <c r="N168" s="54"/>
      <c r="O168" s="54"/>
      <c r="P168" s="54"/>
      <c r="Q168" s="54"/>
      <c r="R168" s="54"/>
      <c r="S168" s="46" t="str">
        <f t="shared" si="25"/>
        <v>4.5.7 Trade negotiations and agreements</v>
      </c>
      <c r="T168" s="53">
        <f t="shared" si="26"/>
        <v>39</v>
      </c>
      <c r="U168" s="118" t="str">
        <f t="shared" si="23"/>
        <v>4.5.7 Négociations et accords de commerce</v>
      </c>
      <c r="V168" s="53">
        <f t="shared" si="27"/>
        <v>41</v>
      </c>
      <c r="W168" s="53">
        <f t="shared" si="28"/>
        <v>2</v>
      </c>
      <c r="X168" s="53" t="s">
        <v>1126</v>
      </c>
      <c r="Y168" s="37" t="s">
        <v>1611</v>
      </c>
      <c r="Z168" s="37" t="s">
        <v>1612</v>
      </c>
    </row>
    <row r="169" spans="2:26" x14ac:dyDescent="0.25">
      <c r="B169" s="58" t="str">
        <f t="shared" si="24"/>
        <v>Subtopic</v>
      </c>
      <c r="C169" s="5" t="s">
        <v>82</v>
      </c>
      <c r="D169" s="24" t="s">
        <v>91</v>
      </c>
      <c r="E169" s="25" t="s">
        <v>1515</v>
      </c>
      <c r="F169" s="24"/>
      <c r="G169" s="24"/>
      <c r="K169" s="54" t="s">
        <v>83</v>
      </c>
      <c r="L169" s="54" t="s">
        <v>92</v>
      </c>
      <c r="M169" s="56" t="s">
        <v>1544</v>
      </c>
      <c r="N169" s="54"/>
      <c r="O169" s="54"/>
      <c r="P169" s="54"/>
      <c r="Q169" s="54"/>
      <c r="R169" s="54"/>
      <c r="S169" s="46" t="str">
        <f t="shared" si="25"/>
        <v>4.5.8 Find a Canadian supplier</v>
      </c>
      <c r="T169" s="53">
        <f t="shared" si="26"/>
        <v>30</v>
      </c>
      <c r="U169" s="118" t="str">
        <f t="shared" si="23"/>
        <v>4.5.8 Trouver un fournisseur canadien</v>
      </c>
      <c r="V169" s="53">
        <f t="shared" si="27"/>
        <v>37</v>
      </c>
      <c r="W169" s="53">
        <f t="shared" si="28"/>
        <v>7</v>
      </c>
      <c r="X169" s="53" t="s">
        <v>1126</v>
      </c>
      <c r="Y169" s="37" t="s">
        <v>1613</v>
      </c>
      <c r="Z169" s="37" t="s">
        <v>1614</v>
      </c>
    </row>
    <row r="170" spans="2:26" x14ac:dyDescent="0.25">
      <c r="B170" s="58" t="str">
        <f t="shared" si="24"/>
        <v>Topic</v>
      </c>
      <c r="C170" s="5" t="s">
        <v>82</v>
      </c>
      <c r="D170" s="25" t="s">
        <v>1000</v>
      </c>
      <c r="E170" s="24"/>
      <c r="F170" s="24"/>
      <c r="G170" s="24"/>
      <c r="K170" s="54" t="s">
        <v>83</v>
      </c>
      <c r="L170" s="56" t="s">
        <v>1001</v>
      </c>
      <c r="M170" s="54"/>
      <c r="N170" s="54"/>
      <c r="O170" s="54"/>
      <c r="P170" s="54"/>
      <c r="Q170" s="54"/>
      <c r="R170" s="54"/>
      <c r="S170" s="46" t="str">
        <f t="shared" si="25"/>
        <v>4.6 Permits, licences and regulations</v>
      </c>
      <c r="T170" s="53">
        <f t="shared" si="26"/>
        <v>37</v>
      </c>
      <c r="U170" s="118" t="str">
        <f t="shared" si="23"/>
        <v>4.6 Permis, licences et réglementation</v>
      </c>
      <c r="V170" s="53">
        <f t="shared" si="27"/>
        <v>38</v>
      </c>
      <c r="W170" s="53">
        <f t="shared" si="28"/>
        <v>1</v>
      </c>
      <c r="X170" s="53" t="s">
        <v>1129</v>
      </c>
      <c r="Y170" s="37" t="s">
        <v>1615</v>
      </c>
      <c r="Z170" s="37" t="s">
        <v>1616</v>
      </c>
    </row>
    <row r="171" spans="2:26" x14ac:dyDescent="0.25">
      <c r="B171" s="58" t="str">
        <f t="shared" si="24"/>
        <v>Subtopic</v>
      </c>
      <c r="C171" s="5" t="s">
        <v>82</v>
      </c>
      <c r="D171" s="24" t="s">
        <v>1000</v>
      </c>
      <c r="E171" s="25" t="s">
        <v>1002</v>
      </c>
      <c r="F171" s="24"/>
      <c r="G171" s="24"/>
      <c r="K171" s="54" t="s">
        <v>83</v>
      </c>
      <c r="L171" s="54" t="s">
        <v>1001</v>
      </c>
      <c r="M171" s="56" t="s">
        <v>1003</v>
      </c>
      <c r="N171" s="54"/>
      <c r="O171" s="54"/>
      <c r="P171" s="54"/>
      <c r="Q171" s="54"/>
      <c r="R171" s="54"/>
      <c r="S171" s="46" t="str">
        <f t="shared" si="25"/>
        <v>4.6.1 Federally regulated business activities</v>
      </c>
      <c r="T171" s="53">
        <f t="shared" si="26"/>
        <v>45</v>
      </c>
      <c r="U171" s="118" t="str">
        <f t="shared" si="23"/>
        <v>4.6.1 Activités des sociétés sous réglementation fédérale</v>
      </c>
      <c r="V171" s="53">
        <f t="shared" si="27"/>
        <v>57</v>
      </c>
      <c r="W171" s="53">
        <f t="shared" si="28"/>
        <v>12</v>
      </c>
      <c r="X171" s="53" t="s">
        <v>1129</v>
      </c>
      <c r="Y171" s="37" t="s">
        <v>1617</v>
      </c>
      <c r="Z171" s="37" t="s">
        <v>1618</v>
      </c>
    </row>
    <row r="172" spans="2:26" x14ac:dyDescent="0.25">
      <c r="B172" s="58" t="str">
        <f t="shared" si="24"/>
        <v>Subtopic</v>
      </c>
      <c r="C172" s="5" t="s">
        <v>82</v>
      </c>
      <c r="D172" s="24" t="s">
        <v>1000</v>
      </c>
      <c r="E172" s="24" t="s">
        <v>1002</v>
      </c>
      <c r="F172" s="25" t="s">
        <v>1004</v>
      </c>
      <c r="G172" s="24"/>
      <c r="K172" s="54" t="s">
        <v>83</v>
      </c>
      <c r="L172" s="54" t="s">
        <v>1001</v>
      </c>
      <c r="M172" s="54" t="s">
        <v>1003</v>
      </c>
      <c r="N172" s="56" t="s">
        <v>1005</v>
      </c>
      <c r="O172" s="54"/>
      <c r="P172" s="54"/>
      <c r="Q172" s="54"/>
      <c r="R172" s="54"/>
      <c r="S172" s="46" t="str">
        <f t="shared" si="25"/>
        <v>4.6.1.1 Advertising and competition rules</v>
      </c>
      <c r="T172" s="53">
        <f t="shared" si="26"/>
        <v>41</v>
      </c>
      <c r="U172" s="118" t="str">
        <f t="shared" si="23"/>
        <v>4.6.1.1 Règlements en matière de publicité et de concurrence</v>
      </c>
      <c r="V172" s="53">
        <f t="shared" si="27"/>
        <v>60</v>
      </c>
      <c r="W172" s="53">
        <f t="shared" si="28"/>
        <v>19</v>
      </c>
      <c r="X172" s="53" t="s">
        <v>1129</v>
      </c>
      <c r="Y172" s="37" t="s">
        <v>1619</v>
      </c>
      <c r="Z172" s="37" t="s">
        <v>1620</v>
      </c>
    </row>
    <row r="173" spans="2:26" x14ac:dyDescent="0.25">
      <c r="B173" s="58" t="str">
        <f t="shared" si="24"/>
        <v>Subtopic</v>
      </c>
      <c r="C173" s="5" t="s">
        <v>82</v>
      </c>
      <c r="D173" s="24" t="s">
        <v>1000</v>
      </c>
      <c r="E173" s="24" t="s">
        <v>1002</v>
      </c>
      <c r="F173" s="25" t="s">
        <v>1006</v>
      </c>
      <c r="G173" s="24"/>
      <c r="K173" s="54" t="s">
        <v>83</v>
      </c>
      <c r="L173" s="54" t="s">
        <v>1001</v>
      </c>
      <c r="M173" s="54" t="s">
        <v>1003</v>
      </c>
      <c r="N173" s="56" t="s">
        <v>1007</v>
      </c>
      <c r="O173" s="54"/>
      <c r="P173" s="54"/>
      <c r="Q173" s="54"/>
      <c r="R173" s="54"/>
      <c r="S173" s="46" t="str">
        <f t="shared" si="25"/>
        <v>4.6.1.2 Labelling requirements</v>
      </c>
      <c r="T173" s="53">
        <f t="shared" si="26"/>
        <v>30</v>
      </c>
      <c r="U173" s="118" t="str">
        <f t="shared" si="23"/>
        <v>4.6.1.2 Exigences en matière d'étiquetage</v>
      </c>
      <c r="V173" s="53">
        <f t="shared" si="27"/>
        <v>41</v>
      </c>
      <c r="W173" s="53">
        <f t="shared" si="28"/>
        <v>11</v>
      </c>
      <c r="X173" s="53" t="s">
        <v>1129</v>
      </c>
      <c r="Y173" s="37" t="s">
        <v>1621</v>
      </c>
      <c r="Z173" s="37" t="s">
        <v>1622</v>
      </c>
    </row>
    <row r="174" spans="2:26" x14ac:dyDescent="0.25">
      <c r="B174" s="58" t="str">
        <f t="shared" si="24"/>
        <v>Subtopic</v>
      </c>
      <c r="C174" s="5" t="s">
        <v>82</v>
      </c>
      <c r="D174" s="24" t="s">
        <v>1000</v>
      </c>
      <c r="E174" s="24" t="s">
        <v>1002</v>
      </c>
      <c r="F174" s="25" t="s">
        <v>1008</v>
      </c>
      <c r="G174" s="24"/>
      <c r="K174" s="54" t="s">
        <v>83</v>
      </c>
      <c r="L174" s="54" t="s">
        <v>1001</v>
      </c>
      <c r="M174" s="54" t="s">
        <v>1003</v>
      </c>
      <c r="N174" s="56" t="s">
        <v>1009</v>
      </c>
      <c r="O174" s="54"/>
      <c r="P174" s="54"/>
      <c r="Q174" s="54"/>
      <c r="R174" s="54"/>
      <c r="S174" s="46" t="str">
        <f t="shared" si="25"/>
        <v>4.6.1.3 Measurement accuracy</v>
      </c>
      <c r="T174" s="53">
        <f t="shared" si="26"/>
        <v>28</v>
      </c>
      <c r="U174" s="118" t="str">
        <f t="shared" si="23"/>
        <v>4.6.1.3 Exactitude des mesures</v>
      </c>
      <c r="V174" s="53">
        <f t="shared" si="27"/>
        <v>30</v>
      </c>
      <c r="W174" s="53">
        <f t="shared" si="28"/>
        <v>2</v>
      </c>
      <c r="X174" s="53" t="s">
        <v>1129</v>
      </c>
      <c r="Y174" s="37" t="s">
        <v>1623</v>
      </c>
      <c r="Z174" s="37" t="s">
        <v>1624</v>
      </c>
    </row>
    <row r="175" spans="2:26" x14ac:dyDescent="0.25">
      <c r="B175" s="58" t="str">
        <f t="shared" si="24"/>
        <v>Subtopic</v>
      </c>
      <c r="C175" s="5" t="s">
        <v>82</v>
      </c>
      <c r="D175" s="24" t="s">
        <v>1000</v>
      </c>
      <c r="E175" s="24" t="s">
        <v>1002</v>
      </c>
      <c r="F175" s="25" t="s">
        <v>1010</v>
      </c>
      <c r="G175" s="24"/>
      <c r="K175" s="54" t="s">
        <v>83</v>
      </c>
      <c r="L175" s="54" t="s">
        <v>1001</v>
      </c>
      <c r="M175" s="54" t="s">
        <v>1003</v>
      </c>
      <c r="N175" s="56" t="s">
        <v>1011</v>
      </c>
      <c r="O175" s="54"/>
      <c r="P175" s="54"/>
      <c r="Q175" s="54"/>
      <c r="R175" s="54"/>
      <c r="S175" s="46" t="str">
        <f t="shared" si="25"/>
        <v>4.6.1.4 Import permits and restrictions</v>
      </c>
      <c r="T175" s="53">
        <f t="shared" si="26"/>
        <v>39</v>
      </c>
      <c r="U175" s="118" t="str">
        <f t="shared" si="23"/>
        <v>4.6.1.4 Permis d'importation et restrictions</v>
      </c>
      <c r="V175" s="53">
        <f t="shared" si="27"/>
        <v>44</v>
      </c>
      <c r="W175" s="53">
        <f t="shared" si="28"/>
        <v>5</v>
      </c>
      <c r="X175" s="53" t="s">
        <v>1129</v>
      </c>
      <c r="Y175" s="37" t="s">
        <v>1601</v>
      </c>
      <c r="Z175" s="37" t="s">
        <v>1602</v>
      </c>
    </row>
    <row r="176" spans="2:26" x14ac:dyDescent="0.25">
      <c r="B176" s="58" t="str">
        <f t="shared" si="24"/>
        <v>Subtopic</v>
      </c>
      <c r="C176" s="5" t="s">
        <v>82</v>
      </c>
      <c r="D176" s="24" t="s">
        <v>1000</v>
      </c>
      <c r="E176" s="24" t="s">
        <v>1002</v>
      </c>
      <c r="F176" s="30" t="s">
        <v>1010</v>
      </c>
      <c r="G176" s="25" t="s">
        <v>1516</v>
      </c>
      <c r="K176" s="54" t="s">
        <v>83</v>
      </c>
      <c r="L176" s="54" t="s">
        <v>1001</v>
      </c>
      <c r="M176" s="54" t="s">
        <v>1003</v>
      </c>
      <c r="N176" s="26" t="s">
        <v>1011</v>
      </c>
      <c r="O176" s="56" t="s">
        <v>1545</v>
      </c>
      <c r="P176" s="54"/>
      <c r="Q176" s="54"/>
      <c r="R176" s="54"/>
      <c r="S176" s="46" t="str">
        <f t="shared" si="25"/>
        <v>4.6.1.4.1 Consumer goods imports</v>
      </c>
      <c r="T176" s="53">
        <f t="shared" si="26"/>
        <v>32</v>
      </c>
      <c r="U176" s="118" t="str">
        <f t="shared" si="23"/>
        <v>4.6.1.4.1 Importation de biens de consommation</v>
      </c>
      <c r="V176" s="53">
        <f t="shared" si="27"/>
        <v>46</v>
      </c>
      <c r="W176" s="53">
        <f t="shared" si="28"/>
        <v>14</v>
      </c>
      <c r="X176" s="53" t="s">
        <v>1129</v>
      </c>
      <c r="Y176" s="37" t="s">
        <v>1625</v>
      </c>
      <c r="Z176" s="37" t="s">
        <v>1626</v>
      </c>
    </row>
    <row r="177" spans="2:26" x14ac:dyDescent="0.25">
      <c r="B177" s="58" t="str">
        <f t="shared" si="24"/>
        <v>Subtopic</v>
      </c>
      <c r="C177" s="5" t="s">
        <v>82</v>
      </c>
      <c r="D177" s="24" t="s">
        <v>1000</v>
      </c>
      <c r="E177" s="24" t="s">
        <v>1002</v>
      </c>
      <c r="F177" s="30" t="s">
        <v>1010</v>
      </c>
      <c r="G177" s="25" t="s">
        <v>1517</v>
      </c>
      <c r="K177" s="54" t="s">
        <v>83</v>
      </c>
      <c r="L177" s="54" t="s">
        <v>1001</v>
      </c>
      <c r="M177" s="54" t="s">
        <v>1003</v>
      </c>
      <c r="N177" s="26" t="s">
        <v>1011</v>
      </c>
      <c r="O177" s="56" t="s">
        <v>1546</v>
      </c>
      <c r="P177" s="54"/>
      <c r="Q177" s="54"/>
      <c r="R177" s="54"/>
      <c r="S177" s="46" t="str">
        <f t="shared" si="25"/>
        <v>4.6.1.4.2 Dangerous goods imports and exports</v>
      </c>
      <c r="T177" s="53">
        <f t="shared" si="26"/>
        <v>45</v>
      </c>
      <c r="U177" s="118" t="str">
        <f t="shared" si="23"/>
        <v>4.6.1.4.2 Importation et exportation de marchandises dangereuses</v>
      </c>
      <c r="V177" s="53">
        <f t="shared" si="27"/>
        <v>64</v>
      </c>
      <c r="W177" s="53">
        <f t="shared" si="28"/>
        <v>19</v>
      </c>
      <c r="X177" s="53" t="s">
        <v>1129</v>
      </c>
      <c r="Y177" s="37" t="s">
        <v>1627</v>
      </c>
      <c r="Z177" s="37" t="s">
        <v>1628</v>
      </c>
    </row>
    <row r="178" spans="2:26" x14ac:dyDescent="0.25">
      <c r="B178" s="58" t="str">
        <f t="shared" si="24"/>
        <v>Subtopic</v>
      </c>
      <c r="C178" s="5" t="s">
        <v>82</v>
      </c>
      <c r="D178" s="24" t="s">
        <v>1000</v>
      </c>
      <c r="E178" s="24" t="s">
        <v>1002</v>
      </c>
      <c r="F178" s="30" t="s">
        <v>1010</v>
      </c>
      <c r="G178" s="25" t="s">
        <v>1518</v>
      </c>
      <c r="K178" s="54" t="s">
        <v>83</v>
      </c>
      <c r="L178" s="54" t="s">
        <v>1001</v>
      </c>
      <c r="M178" s="54" t="s">
        <v>1003</v>
      </c>
      <c r="N178" s="26" t="s">
        <v>1011</v>
      </c>
      <c r="O178" s="56" t="s">
        <v>1547</v>
      </c>
      <c r="P178" s="54"/>
      <c r="Q178" s="54"/>
      <c r="R178" s="54"/>
      <c r="S178" s="46" t="str">
        <f t="shared" si="25"/>
        <v>4.6.1.4.3 Drug and health product imports and exports</v>
      </c>
      <c r="T178" s="53">
        <f t="shared" si="26"/>
        <v>53</v>
      </c>
      <c r="U178" s="118" t="str">
        <f t="shared" si="23"/>
        <v>4.6.1.4.3 Importation et exportation de médicaments et produits de santé</v>
      </c>
      <c r="V178" s="53">
        <f t="shared" si="27"/>
        <v>72</v>
      </c>
      <c r="W178" s="53">
        <f t="shared" si="28"/>
        <v>19</v>
      </c>
      <c r="X178" s="53" t="s">
        <v>1129</v>
      </c>
      <c r="Y178" s="37" t="s">
        <v>1629</v>
      </c>
      <c r="Z178" s="37" t="s">
        <v>1630</v>
      </c>
    </row>
    <row r="179" spans="2:26" x14ac:dyDescent="0.25">
      <c r="B179" s="58" t="str">
        <f t="shared" si="24"/>
        <v>Subtopic</v>
      </c>
      <c r="C179" s="5" t="s">
        <v>82</v>
      </c>
      <c r="D179" s="24" t="s">
        <v>1000</v>
      </c>
      <c r="E179" s="24" t="s">
        <v>1002</v>
      </c>
      <c r="F179" s="30" t="s">
        <v>1010</v>
      </c>
      <c r="G179" s="25" t="s">
        <v>1519</v>
      </c>
      <c r="K179" s="54" t="s">
        <v>83</v>
      </c>
      <c r="L179" s="54" t="s">
        <v>1001</v>
      </c>
      <c r="M179" s="54" t="s">
        <v>1003</v>
      </c>
      <c r="N179" s="26" t="s">
        <v>1011</v>
      </c>
      <c r="O179" s="56" t="s">
        <v>1548</v>
      </c>
      <c r="P179" s="54"/>
      <c r="Q179" s="54"/>
      <c r="R179" s="54"/>
      <c r="S179" s="46" t="str">
        <f t="shared" si="25"/>
        <v>4.6.1.4.4 Firearm, weapon and military goods import and export</v>
      </c>
      <c r="T179" s="53">
        <f t="shared" si="26"/>
        <v>62</v>
      </c>
      <c r="U179" s="118" t="str">
        <f t="shared" si="23"/>
        <v>4.6.1.4.4 Importation et exportation d'armes à feu, armes et marchandises militaires</v>
      </c>
      <c r="V179" s="53">
        <f t="shared" si="27"/>
        <v>84</v>
      </c>
      <c r="W179" s="53">
        <f t="shared" si="28"/>
        <v>22</v>
      </c>
      <c r="X179" s="53" t="s">
        <v>1129</v>
      </c>
      <c r="Y179" s="37" t="s">
        <v>1631</v>
      </c>
      <c r="Z179" s="37" t="s">
        <v>1632</v>
      </c>
    </row>
    <row r="180" spans="2:26" x14ac:dyDescent="0.25">
      <c r="B180" s="58" t="str">
        <f t="shared" si="24"/>
        <v>Subtopic</v>
      </c>
      <c r="C180" s="5" t="s">
        <v>82</v>
      </c>
      <c r="D180" s="24" t="s">
        <v>1000</v>
      </c>
      <c r="E180" s="24" t="s">
        <v>1002</v>
      </c>
      <c r="F180" s="30" t="s">
        <v>1010</v>
      </c>
      <c r="G180" s="25" t="s">
        <v>1520</v>
      </c>
      <c r="K180" s="54" t="s">
        <v>83</v>
      </c>
      <c r="L180" s="54" t="s">
        <v>1001</v>
      </c>
      <c r="M180" s="54" t="s">
        <v>1003</v>
      </c>
      <c r="N180" s="26" t="s">
        <v>1011</v>
      </c>
      <c r="O180" s="56" t="s">
        <v>1549</v>
      </c>
      <c r="P180" s="54"/>
      <c r="Q180" s="54"/>
      <c r="R180" s="54"/>
      <c r="S180" s="46" t="str">
        <f t="shared" si="25"/>
        <v>4.6.1.4.5 Food and agricultural product imports</v>
      </c>
      <c r="T180" s="53">
        <f t="shared" si="26"/>
        <v>47</v>
      </c>
      <c r="U180" s="118" t="str">
        <f t="shared" si="23"/>
        <v>4.6.1.4.5 Importation de produits alimentaires et agricoles</v>
      </c>
      <c r="V180" s="53">
        <f t="shared" si="27"/>
        <v>59</v>
      </c>
      <c r="W180" s="53">
        <f t="shared" si="28"/>
        <v>12</v>
      </c>
      <c r="X180" s="53" t="s">
        <v>1129</v>
      </c>
      <c r="Y180" s="37" t="s">
        <v>1633</v>
      </c>
      <c r="Z180" s="37" t="s">
        <v>1634</v>
      </c>
    </row>
    <row r="181" spans="2:26" x14ac:dyDescent="0.25">
      <c r="B181" s="58" t="str">
        <f t="shared" si="24"/>
        <v>Subtopic</v>
      </c>
      <c r="C181" s="5" t="s">
        <v>82</v>
      </c>
      <c r="D181" s="24" t="s">
        <v>1000</v>
      </c>
      <c r="E181" s="24" t="s">
        <v>1002</v>
      </c>
      <c r="F181" s="30" t="s">
        <v>1010</v>
      </c>
      <c r="G181" s="25" t="s">
        <v>1521</v>
      </c>
      <c r="K181" s="54" t="s">
        <v>83</v>
      </c>
      <c r="L181" s="54" t="s">
        <v>1001</v>
      </c>
      <c r="M181" s="54" t="s">
        <v>1003</v>
      </c>
      <c r="N181" s="26" t="s">
        <v>1011</v>
      </c>
      <c r="O181" s="56" t="s">
        <v>1550</v>
      </c>
      <c r="P181" s="54"/>
      <c r="Q181" s="54"/>
      <c r="R181" s="54"/>
      <c r="S181" s="46" t="str">
        <f t="shared" si="25"/>
        <v>4.6.1.4.6 Information and communications technology imports</v>
      </c>
      <c r="T181" s="53">
        <f t="shared" si="26"/>
        <v>59</v>
      </c>
      <c r="U181" s="118" t="str">
        <f t="shared" si="23"/>
        <v>4.6.1.4.6 Importation de technologies de l'information et de communication</v>
      </c>
      <c r="V181" s="53">
        <f t="shared" si="27"/>
        <v>74</v>
      </c>
      <c r="W181" s="53">
        <f t="shared" si="28"/>
        <v>15</v>
      </c>
      <c r="X181" s="53" t="s">
        <v>1129</v>
      </c>
      <c r="Y181" s="37" t="s">
        <v>1635</v>
      </c>
      <c r="Z181" s="37" t="s">
        <v>1636</v>
      </c>
    </row>
    <row r="182" spans="2:26" x14ac:dyDescent="0.25">
      <c r="B182" s="58" t="str">
        <f t="shared" si="24"/>
        <v>Subtopic</v>
      </c>
      <c r="C182" s="5" t="s">
        <v>82</v>
      </c>
      <c r="D182" s="24" t="s">
        <v>1000</v>
      </c>
      <c r="E182" s="24" t="s">
        <v>1002</v>
      </c>
      <c r="F182" s="30" t="s">
        <v>1010</v>
      </c>
      <c r="G182" s="25" t="s">
        <v>1522</v>
      </c>
      <c r="K182" s="54" t="s">
        <v>83</v>
      </c>
      <c r="L182" s="54" t="s">
        <v>1001</v>
      </c>
      <c r="M182" s="54" t="s">
        <v>1003</v>
      </c>
      <c r="N182" s="26" t="s">
        <v>1011</v>
      </c>
      <c r="O182" s="56" t="s">
        <v>1551</v>
      </c>
      <c r="P182" s="54"/>
      <c r="Q182" s="54"/>
      <c r="R182" s="54"/>
      <c r="S182" s="46" t="str">
        <f t="shared" si="25"/>
        <v>4.6.1.4.7 Live animal and animal product imports</v>
      </c>
      <c r="T182" s="53">
        <f t="shared" si="26"/>
        <v>48</v>
      </c>
      <c r="U182" s="118" t="str">
        <f t="shared" si="23"/>
        <v>4.6.1.4.7 Importation d'animaux vivants et de produits d'animaux</v>
      </c>
      <c r="V182" s="53">
        <f t="shared" si="27"/>
        <v>64</v>
      </c>
      <c r="W182" s="53">
        <f t="shared" si="28"/>
        <v>16</v>
      </c>
      <c r="X182" s="53" t="s">
        <v>1129</v>
      </c>
      <c r="Y182" s="37" t="s">
        <v>1637</v>
      </c>
      <c r="Z182" s="37" t="s">
        <v>1638</v>
      </c>
    </row>
    <row r="183" spans="2:26" x14ac:dyDescent="0.25">
      <c r="B183" s="58" t="str">
        <f t="shared" si="24"/>
        <v>Subtopic</v>
      </c>
      <c r="C183" s="5" t="s">
        <v>82</v>
      </c>
      <c r="D183" s="24" t="s">
        <v>1000</v>
      </c>
      <c r="E183" s="24" t="s">
        <v>1002</v>
      </c>
      <c r="F183" s="30" t="s">
        <v>1010</v>
      </c>
      <c r="G183" s="25" t="s">
        <v>1523</v>
      </c>
      <c r="K183" s="54" t="s">
        <v>83</v>
      </c>
      <c r="L183" s="54" t="s">
        <v>1001</v>
      </c>
      <c r="M183" s="54" t="s">
        <v>1003</v>
      </c>
      <c r="N183" s="26" t="s">
        <v>1011</v>
      </c>
      <c r="O183" s="56" t="s">
        <v>1552</v>
      </c>
      <c r="P183" s="54"/>
      <c r="Q183" s="54"/>
      <c r="R183" s="54"/>
      <c r="S183" s="46" t="str">
        <f t="shared" si="25"/>
        <v>4.6.1.4.8 Mineral and metal imports</v>
      </c>
      <c r="T183" s="53">
        <f t="shared" si="26"/>
        <v>35</v>
      </c>
      <c r="U183" s="118" t="str">
        <f t="shared" si="23"/>
        <v>4.6.1.4.8 Importation de minéraux et de métaux</v>
      </c>
      <c r="V183" s="53">
        <f t="shared" si="27"/>
        <v>46</v>
      </c>
      <c r="W183" s="53">
        <f t="shared" si="28"/>
        <v>11</v>
      </c>
      <c r="X183" s="53" t="s">
        <v>1129</v>
      </c>
      <c r="Y183" s="37" t="s">
        <v>1639</v>
      </c>
      <c r="Z183" s="37" t="s">
        <v>1640</v>
      </c>
    </row>
    <row r="184" spans="2:26" x14ac:dyDescent="0.25">
      <c r="B184" s="58" t="str">
        <f t="shared" si="24"/>
        <v>Subtopic</v>
      </c>
      <c r="C184" s="5" t="s">
        <v>82</v>
      </c>
      <c r="D184" s="24" t="s">
        <v>1000</v>
      </c>
      <c r="E184" s="24" t="s">
        <v>1002</v>
      </c>
      <c r="F184" s="30" t="s">
        <v>1010</v>
      </c>
      <c r="G184" s="25" t="s">
        <v>1524</v>
      </c>
      <c r="K184" s="54" t="s">
        <v>83</v>
      </c>
      <c r="L184" s="54" t="s">
        <v>1001</v>
      </c>
      <c r="M184" s="54" t="s">
        <v>1003</v>
      </c>
      <c r="N184" s="26" t="s">
        <v>1011</v>
      </c>
      <c r="O184" s="56" t="s">
        <v>1553</v>
      </c>
      <c r="P184" s="54"/>
      <c r="Q184" s="54"/>
      <c r="R184" s="54"/>
      <c r="S184" s="46" t="str">
        <f t="shared" si="25"/>
        <v>4.6.1.4.9 Plant, seed and forestry product imports</v>
      </c>
      <c r="T184" s="53">
        <f t="shared" si="26"/>
        <v>50</v>
      </c>
      <c r="U184" s="118" t="str">
        <f t="shared" si="23"/>
        <v>4.6.1.4.9 Importation de végétaux, de semences et de produits forestiers</v>
      </c>
      <c r="V184" s="53">
        <f t="shared" si="27"/>
        <v>72</v>
      </c>
      <c r="W184" s="53">
        <f t="shared" si="28"/>
        <v>22</v>
      </c>
      <c r="X184" s="53" t="s">
        <v>1129</v>
      </c>
      <c r="Y184" s="37" t="s">
        <v>1641</v>
      </c>
      <c r="Z184" s="37" t="s">
        <v>1642</v>
      </c>
    </row>
    <row r="185" spans="2:26" x14ac:dyDescent="0.25">
      <c r="B185" s="58" t="str">
        <f t="shared" si="24"/>
        <v>Subtopic</v>
      </c>
      <c r="C185" s="5" t="s">
        <v>82</v>
      </c>
      <c r="D185" s="24" t="s">
        <v>1000</v>
      </c>
      <c r="E185" s="24" t="s">
        <v>1002</v>
      </c>
      <c r="F185" s="30" t="s">
        <v>1010</v>
      </c>
      <c r="G185" s="25" t="s">
        <v>1525</v>
      </c>
      <c r="K185" s="54" t="s">
        <v>83</v>
      </c>
      <c r="L185" s="54" t="s">
        <v>1001</v>
      </c>
      <c r="M185" s="54" t="s">
        <v>1003</v>
      </c>
      <c r="N185" s="26" t="s">
        <v>1011</v>
      </c>
      <c r="O185" s="56" t="s">
        <v>1554</v>
      </c>
      <c r="P185" s="54"/>
      <c r="Q185" s="54"/>
      <c r="R185" s="54"/>
      <c r="S185" s="46" t="str">
        <f t="shared" si="25"/>
        <v>4.6.1.4.10 Textile and clothing imports</v>
      </c>
      <c r="T185" s="53">
        <f t="shared" si="26"/>
        <v>39</v>
      </c>
      <c r="U185" s="118" t="str">
        <f t="shared" si="23"/>
        <v>4.6.1.4.10 Importation de textiles et vêtements</v>
      </c>
      <c r="V185" s="53">
        <f t="shared" si="27"/>
        <v>47</v>
      </c>
      <c r="W185" s="53">
        <f t="shared" si="28"/>
        <v>8</v>
      </c>
      <c r="X185" s="53" t="s">
        <v>1129</v>
      </c>
      <c r="Y185" s="37" t="s">
        <v>1643</v>
      </c>
      <c r="Z185" s="37" t="s">
        <v>1644</v>
      </c>
    </row>
    <row r="186" spans="2:26" x14ac:dyDescent="0.25">
      <c r="B186" s="58" t="str">
        <f t="shared" si="24"/>
        <v>Subtopic</v>
      </c>
      <c r="C186" s="5" t="s">
        <v>82</v>
      </c>
      <c r="D186" s="24" t="s">
        <v>1000</v>
      </c>
      <c r="E186" s="24" t="s">
        <v>1002</v>
      </c>
      <c r="F186" s="30" t="s">
        <v>1010</v>
      </c>
      <c r="G186" s="25" t="s">
        <v>1526</v>
      </c>
      <c r="K186" s="54" t="s">
        <v>83</v>
      </c>
      <c r="L186" s="54" t="s">
        <v>1001</v>
      </c>
      <c r="M186" s="54" t="s">
        <v>1003</v>
      </c>
      <c r="N186" s="26" t="s">
        <v>1011</v>
      </c>
      <c r="O186" s="56" t="s">
        <v>1555</v>
      </c>
      <c r="P186" s="54"/>
      <c r="Q186" s="54"/>
      <c r="R186" s="54"/>
      <c r="S186" s="46" t="str">
        <f t="shared" si="25"/>
        <v>4.6.1.4.11 Vehicles and automotive product imports</v>
      </c>
      <c r="T186" s="53">
        <f t="shared" si="26"/>
        <v>50</v>
      </c>
      <c r="U186" s="118" t="str">
        <f t="shared" si="23"/>
        <v>4.6.1.4.11 Importation de véhicules automobiles et de produits connexes</v>
      </c>
      <c r="V186" s="53">
        <f t="shared" si="27"/>
        <v>71</v>
      </c>
      <c r="W186" s="53">
        <f t="shared" si="28"/>
        <v>21</v>
      </c>
      <c r="X186" s="53" t="s">
        <v>1129</v>
      </c>
      <c r="Y186" s="37" t="s">
        <v>1645</v>
      </c>
      <c r="Z186" s="37" t="s">
        <v>1646</v>
      </c>
    </row>
    <row r="187" spans="2:26" x14ac:dyDescent="0.25">
      <c r="B187" s="58" t="str">
        <f t="shared" si="24"/>
        <v>Subtopic</v>
      </c>
      <c r="C187" s="5" t="s">
        <v>82</v>
      </c>
      <c r="D187" s="24" t="s">
        <v>1000</v>
      </c>
      <c r="E187" s="24" t="s">
        <v>1002</v>
      </c>
      <c r="F187" s="25" t="s">
        <v>1012</v>
      </c>
      <c r="G187" s="24"/>
      <c r="K187" s="54" t="s">
        <v>83</v>
      </c>
      <c r="L187" s="54" t="s">
        <v>1001</v>
      </c>
      <c r="M187" s="54" t="s">
        <v>1003</v>
      </c>
      <c r="N187" s="56" t="s">
        <v>1013</v>
      </c>
      <c r="O187" s="54"/>
      <c r="P187" s="54"/>
      <c r="Q187" s="54"/>
      <c r="R187" s="54"/>
      <c r="S187" s="46" t="str">
        <f t="shared" si="25"/>
        <v>4.6.1.5 Export permits and restrictions</v>
      </c>
      <c r="T187" s="53">
        <f t="shared" si="26"/>
        <v>39</v>
      </c>
      <c r="U187" s="118" t="str">
        <f t="shared" si="23"/>
        <v>4.6.1.5 Permis d'exportation et restrictions</v>
      </c>
      <c r="V187" s="53">
        <f t="shared" si="27"/>
        <v>44</v>
      </c>
      <c r="W187" s="53">
        <f t="shared" si="28"/>
        <v>5</v>
      </c>
      <c r="X187" s="53" t="s">
        <v>1129</v>
      </c>
      <c r="Y187" s="37" t="s">
        <v>1595</v>
      </c>
      <c r="Z187" s="37" t="s">
        <v>1596</v>
      </c>
    </row>
    <row r="188" spans="2:26" x14ac:dyDescent="0.25">
      <c r="B188" s="58" t="str">
        <f t="shared" si="24"/>
        <v>Subtopic</v>
      </c>
      <c r="C188" s="5" t="s">
        <v>82</v>
      </c>
      <c r="D188" s="24" t="s">
        <v>1000</v>
      </c>
      <c r="E188" s="24" t="s">
        <v>1002</v>
      </c>
      <c r="F188" s="30" t="s">
        <v>1012</v>
      </c>
      <c r="G188" s="25" t="s">
        <v>1527</v>
      </c>
      <c r="K188" s="54" t="s">
        <v>83</v>
      </c>
      <c r="L188" s="54" t="s">
        <v>1001</v>
      </c>
      <c r="M188" s="54" t="s">
        <v>1003</v>
      </c>
      <c r="N188" s="26" t="s">
        <v>1013</v>
      </c>
      <c r="O188" s="56" t="s">
        <v>1556</v>
      </c>
      <c r="P188" s="54"/>
      <c r="Q188" s="54"/>
      <c r="R188" s="54"/>
      <c r="S188" s="46" t="str">
        <f t="shared" si="25"/>
        <v>4.6.1.5.1 Food and agricultural product exports</v>
      </c>
      <c r="T188" s="53">
        <f t="shared" si="26"/>
        <v>47</v>
      </c>
      <c r="U188" s="118" t="str">
        <f t="shared" si="23"/>
        <v>4.6.1.5.1 Exportation de produits alimentaires et agricoles</v>
      </c>
      <c r="V188" s="53">
        <f t="shared" si="27"/>
        <v>59</v>
      </c>
      <c r="W188" s="53">
        <f t="shared" si="28"/>
        <v>12</v>
      </c>
      <c r="X188" s="53" t="s">
        <v>1129</v>
      </c>
      <c r="Y188" s="37" t="s">
        <v>1647</v>
      </c>
      <c r="Z188" s="37" t="s">
        <v>1648</v>
      </c>
    </row>
    <row r="189" spans="2:26" x14ac:dyDescent="0.25">
      <c r="B189" s="58" t="str">
        <f t="shared" si="24"/>
        <v>Subtopic</v>
      </c>
      <c r="C189" s="5" t="s">
        <v>82</v>
      </c>
      <c r="D189" s="24" t="s">
        <v>1000</v>
      </c>
      <c r="E189" s="24" t="s">
        <v>1002</v>
      </c>
      <c r="F189" s="30" t="s">
        <v>1012</v>
      </c>
      <c r="G189" s="25" t="s">
        <v>1528</v>
      </c>
      <c r="K189" s="54" t="s">
        <v>83</v>
      </c>
      <c r="L189" s="54" t="s">
        <v>1001</v>
      </c>
      <c r="M189" s="54" t="s">
        <v>1003</v>
      </c>
      <c r="N189" s="26" t="s">
        <v>1013</v>
      </c>
      <c r="O189" s="56" t="s">
        <v>1557</v>
      </c>
      <c r="P189" s="54"/>
      <c r="Q189" s="54"/>
      <c r="R189" s="54"/>
      <c r="S189" s="46" t="str">
        <f t="shared" si="25"/>
        <v>4.6.1.5.2 Live animal and animal product exports</v>
      </c>
      <c r="T189" s="53">
        <f t="shared" si="26"/>
        <v>48</v>
      </c>
      <c r="U189" s="118" t="str">
        <f t="shared" si="23"/>
        <v>4.6.1.5.2 Exportation d'animaux vivants et de produits d'animaux</v>
      </c>
      <c r="V189" s="53">
        <f t="shared" si="27"/>
        <v>64</v>
      </c>
      <c r="W189" s="53">
        <f t="shared" si="28"/>
        <v>16</v>
      </c>
      <c r="X189" s="53" t="s">
        <v>1129</v>
      </c>
      <c r="Y189" s="37" t="s">
        <v>1649</v>
      </c>
      <c r="Z189" s="37" t="s">
        <v>1650</v>
      </c>
    </row>
    <row r="190" spans="2:26" x14ac:dyDescent="0.25">
      <c r="B190" s="58" t="str">
        <f t="shared" si="24"/>
        <v>Subtopic</v>
      </c>
      <c r="C190" s="5" t="s">
        <v>82</v>
      </c>
      <c r="D190" s="24" t="s">
        <v>1000</v>
      </c>
      <c r="E190" s="24" t="s">
        <v>1002</v>
      </c>
      <c r="F190" s="30" t="s">
        <v>1012</v>
      </c>
      <c r="G190" s="25" t="s">
        <v>1529</v>
      </c>
      <c r="K190" s="54" t="s">
        <v>83</v>
      </c>
      <c r="L190" s="54" t="s">
        <v>1001</v>
      </c>
      <c r="M190" s="54" t="s">
        <v>1003</v>
      </c>
      <c r="N190" s="26" t="s">
        <v>1013</v>
      </c>
      <c r="O190" s="56" t="s">
        <v>1558</v>
      </c>
      <c r="P190" s="54"/>
      <c r="Q190" s="54"/>
      <c r="R190" s="54"/>
      <c r="S190" s="46" t="str">
        <f t="shared" si="25"/>
        <v>4.6.1.5.3 Plant, seed and forestry product exports</v>
      </c>
      <c r="T190" s="53">
        <f t="shared" si="26"/>
        <v>50</v>
      </c>
      <c r="U190" s="118" t="str">
        <f t="shared" si="23"/>
        <v>4.6.1.5.3 Exportation de végétaux, de semences et de produits forestiers</v>
      </c>
      <c r="V190" s="53">
        <f t="shared" si="27"/>
        <v>72</v>
      </c>
      <c r="W190" s="53">
        <f t="shared" si="28"/>
        <v>22</v>
      </c>
      <c r="X190" s="53" t="s">
        <v>1129</v>
      </c>
      <c r="Y190" s="37" t="s">
        <v>1651</v>
      </c>
      <c r="Z190" s="37" t="s">
        <v>1652</v>
      </c>
    </row>
    <row r="191" spans="2:26" x14ac:dyDescent="0.25">
      <c r="B191" s="58" t="str">
        <f t="shared" si="24"/>
        <v>Subtopic</v>
      </c>
      <c r="C191" s="5" t="s">
        <v>82</v>
      </c>
      <c r="D191" s="24" t="s">
        <v>1000</v>
      </c>
      <c r="E191" s="24" t="s">
        <v>1002</v>
      </c>
      <c r="F191" s="25" t="s">
        <v>1014</v>
      </c>
      <c r="G191" s="24"/>
      <c r="K191" s="54" t="s">
        <v>83</v>
      </c>
      <c r="L191" s="54" t="s">
        <v>1001</v>
      </c>
      <c r="M191" s="54" t="s">
        <v>1003</v>
      </c>
      <c r="N191" s="56" t="s">
        <v>1015</v>
      </c>
      <c r="O191" s="54"/>
      <c r="P191" s="54"/>
      <c r="Q191" s="54"/>
      <c r="R191" s="54"/>
      <c r="S191" s="46" t="str">
        <f t="shared" si="25"/>
        <v>4.6.1.6 Human resources regulations</v>
      </c>
      <c r="T191" s="53">
        <f t="shared" si="26"/>
        <v>35</v>
      </c>
      <c r="U191" s="118" t="str">
        <f t="shared" si="23"/>
        <v>4.6.1.6 Réglementation en matière de ressources humaines</v>
      </c>
      <c r="V191" s="53">
        <f t="shared" si="27"/>
        <v>56</v>
      </c>
      <c r="W191" s="53">
        <f t="shared" si="28"/>
        <v>21</v>
      </c>
      <c r="X191" s="53" t="s">
        <v>1129</v>
      </c>
      <c r="Y191" s="37" t="s">
        <v>1589</v>
      </c>
      <c r="Z191" s="37" t="s">
        <v>1590</v>
      </c>
    </row>
    <row r="192" spans="2:26" x14ac:dyDescent="0.25">
      <c r="B192" s="58" t="str">
        <f t="shared" si="24"/>
        <v>Crosslink</v>
      </c>
      <c r="C192" s="5" t="s">
        <v>82</v>
      </c>
      <c r="D192" s="24" t="s">
        <v>1000</v>
      </c>
      <c r="E192" s="24" t="s">
        <v>1002</v>
      </c>
      <c r="F192" s="24" t="s">
        <v>1014</v>
      </c>
      <c r="G192" s="25" t="s">
        <v>1016</v>
      </c>
      <c r="K192" s="54" t="s">
        <v>83</v>
      </c>
      <c r="L192" s="54" t="s">
        <v>1001</v>
      </c>
      <c r="M192" s="54" t="s">
        <v>1003</v>
      </c>
      <c r="N192" s="54" t="s">
        <v>1015</v>
      </c>
      <c r="O192" s="56" t="s">
        <v>1017</v>
      </c>
      <c r="P192" s="54"/>
      <c r="Q192" s="54"/>
      <c r="R192" s="54"/>
      <c r="S192" s="46" t="str">
        <f t="shared" si="25"/>
        <v>4.6.1.6.1 &lt;7.3 Payroll&gt;</v>
      </c>
      <c r="T192" s="53">
        <f t="shared" si="26"/>
        <v>23</v>
      </c>
      <c r="U192" s="118" t="str">
        <f t="shared" si="23"/>
        <v>4.6.1.6.1 &lt;7.3 Retenues sur la paie&gt;</v>
      </c>
      <c r="V192" s="53">
        <f t="shared" si="27"/>
        <v>36</v>
      </c>
      <c r="W192" s="53">
        <f t="shared" si="28"/>
        <v>13</v>
      </c>
      <c r="X192" s="53" t="s">
        <v>1197</v>
      </c>
      <c r="Y192" s="38" t="s">
        <v>1581</v>
      </c>
      <c r="Z192" s="38" t="s">
        <v>1582</v>
      </c>
    </row>
    <row r="193" spans="2:26" x14ac:dyDescent="0.25">
      <c r="B193" s="58" t="str">
        <f t="shared" si="24"/>
        <v>Crosslink</v>
      </c>
      <c r="C193" s="5" t="s">
        <v>82</v>
      </c>
      <c r="D193" s="24" t="s">
        <v>1000</v>
      </c>
      <c r="E193" s="24" t="s">
        <v>1002</v>
      </c>
      <c r="F193" s="25" t="s">
        <v>4701</v>
      </c>
      <c r="G193" s="24"/>
      <c r="K193" s="54" t="s">
        <v>83</v>
      </c>
      <c r="L193" s="54" t="s">
        <v>1001</v>
      </c>
      <c r="M193" s="54" t="s">
        <v>1003</v>
      </c>
      <c r="N193" s="56" t="s">
        <v>4702</v>
      </c>
      <c r="O193" s="54"/>
      <c r="P193" s="54"/>
      <c r="Q193" s="54"/>
      <c r="R193" s="54"/>
      <c r="S193" s="46" t="str">
        <f t="shared" si="25"/>
        <v>4.6.1.7 &lt;4.13 Insolvency for business&gt;</v>
      </c>
      <c r="T193" s="53">
        <f t="shared" si="26"/>
        <v>38</v>
      </c>
      <c r="U193" s="118" t="str">
        <f t="shared" si="23"/>
        <v>4.6.1.7 &lt;4.13 Insolvabilité pour les entreprises&gt;</v>
      </c>
      <c r="V193" s="53">
        <f t="shared" si="27"/>
        <v>49</v>
      </c>
      <c r="W193" s="53">
        <f t="shared" si="28"/>
        <v>11</v>
      </c>
      <c r="X193" s="53" t="s">
        <v>1129</v>
      </c>
      <c r="Y193" s="38" t="s">
        <v>1653</v>
      </c>
      <c r="Z193" s="38" t="s">
        <v>1654</v>
      </c>
    </row>
    <row r="194" spans="2:26" x14ac:dyDescent="0.25">
      <c r="B194" s="58" t="str">
        <f t="shared" si="24"/>
        <v>Crosslink</v>
      </c>
      <c r="C194" s="5" t="s">
        <v>82</v>
      </c>
      <c r="D194" s="24" t="s">
        <v>1000</v>
      </c>
      <c r="E194" s="24" t="s">
        <v>1002</v>
      </c>
      <c r="F194" s="25" t="s">
        <v>1018</v>
      </c>
      <c r="G194" s="24"/>
      <c r="K194" s="54" t="s">
        <v>83</v>
      </c>
      <c r="L194" s="54" t="s">
        <v>1001</v>
      </c>
      <c r="M194" s="54" t="s">
        <v>1003</v>
      </c>
      <c r="N194" s="56" t="s">
        <v>1019</v>
      </c>
      <c r="O194" s="54"/>
      <c r="P194" s="54"/>
      <c r="Q194" s="54"/>
      <c r="R194" s="54"/>
      <c r="S194" s="46" t="str">
        <f t="shared" si="25"/>
        <v>4.6.1.8 &lt;4.10 Intellectual property and copyright&gt;</v>
      </c>
      <c r="T194" s="53">
        <f t="shared" si="26"/>
        <v>50</v>
      </c>
      <c r="U194" s="118" t="str">
        <f t="shared" si="23"/>
        <v>4.6.1.8 &lt;4.10 Propriété intellectuelle et droit d'auteur&gt;</v>
      </c>
      <c r="V194" s="53">
        <f t="shared" si="27"/>
        <v>57</v>
      </c>
      <c r="W194" s="53">
        <f t="shared" si="28"/>
        <v>7</v>
      </c>
      <c r="X194" s="53" t="s">
        <v>1129</v>
      </c>
      <c r="Y194" s="38" t="s">
        <v>1655</v>
      </c>
      <c r="Z194" s="38" t="s">
        <v>1656</v>
      </c>
    </row>
    <row r="195" spans="2:26" x14ac:dyDescent="0.25">
      <c r="B195" s="58" t="str">
        <f t="shared" si="24"/>
        <v>Subtopic</v>
      </c>
      <c r="C195" s="5" t="s">
        <v>82</v>
      </c>
      <c r="D195" s="24" t="s">
        <v>1000</v>
      </c>
      <c r="E195" s="25" t="s">
        <v>1020</v>
      </c>
      <c r="F195" s="24"/>
      <c r="G195" s="24"/>
      <c r="K195" s="54" t="s">
        <v>83</v>
      </c>
      <c r="L195" s="54" t="s">
        <v>1001</v>
      </c>
      <c r="M195" s="56" t="s">
        <v>1021</v>
      </c>
      <c r="N195" s="54"/>
      <c r="O195" s="54"/>
      <c r="P195" s="54"/>
      <c r="Q195" s="54"/>
      <c r="R195" s="54"/>
      <c r="S195" s="46" t="str">
        <f t="shared" si="25"/>
        <v>4.6.2 Federally regulated industry sectors</v>
      </c>
      <c r="T195" s="53">
        <f t="shared" si="26"/>
        <v>42</v>
      </c>
      <c r="U195" s="118" t="str">
        <f t="shared" si="23"/>
        <v>4.6.2 Secteurs de l'industrie sous réglementation fédérale</v>
      </c>
      <c r="V195" s="53">
        <f t="shared" si="27"/>
        <v>58</v>
      </c>
      <c r="W195" s="53">
        <f t="shared" si="28"/>
        <v>16</v>
      </c>
      <c r="X195" s="53" t="s">
        <v>1129</v>
      </c>
      <c r="Y195" s="37" t="s">
        <v>1657</v>
      </c>
      <c r="Z195" s="37" t="s">
        <v>1658</v>
      </c>
    </row>
    <row r="196" spans="2:26" x14ac:dyDescent="0.25">
      <c r="B196" s="58" t="str">
        <f t="shared" si="24"/>
        <v>Subtopic</v>
      </c>
      <c r="C196" s="5" t="s">
        <v>82</v>
      </c>
      <c r="D196" s="24" t="s">
        <v>1000</v>
      </c>
      <c r="E196" s="24" t="s">
        <v>1020</v>
      </c>
      <c r="F196" s="25" t="s">
        <v>1022</v>
      </c>
      <c r="G196" s="24"/>
      <c r="K196" s="54" t="s">
        <v>83</v>
      </c>
      <c r="L196" s="54" t="s">
        <v>1001</v>
      </c>
      <c r="M196" s="54" t="s">
        <v>1021</v>
      </c>
      <c r="N196" s="56" t="s">
        <v>1023</v>
      </c>
      <c r="O196" s="54"/>
      <c r="P196" s="54"/>
      <c r="Q196" s="54"/>
      <c r="R196" s="54"/>
      <c r="S196" s="46" t="str">
        <f t="shared" si="25"/>
        <v>4.6.2.1 Agriculture, food, forestry and fishing regulation</v>
      </c>
      <c r="T196" s="53">
        <f t="shared" si="26"/>
        <v>58</v>
      </c>
      <c r="U196" s="118" t="str">
        <f t="shared" si="23"/>
        <v>4.6.2.1 Agriculture, foresterie et pêches</v>
      </c>
      <c r="V196" s="53">
        <f t="shared" si="27"/>
        <v>41</v>
      </c>
      <c r="W196" s="53">
        <f t="shared" si="28"/>
        <v>17</v>
      </c>
      <c r="X196" s="53" t="s">
        <v>1129</v>
      </c>
      <c r="Y196" s="37" t="s">
        <v>1659</v>
      </c>
      <c r="Z196" s="37" t="s">
        <v>1660</v>
      </c>
    </row>
    <row r="197" spans="2:26" x14ac:dyDescent="0.25">
      <c r="B197" s="58" t="str">
        <f t="shared" si="24"/>
        <v>Crosslink</v>
      </c>
      <c r="C197" s="5" t="s">
        <v>82</v>
      </c>
      <c r="D197" s="24" t="s">
        <v>1000</v>
      </c>
      <c r="E197" s="24" t="s">
        <v>1020</v>
      </c>
      <c r="F197" s="24" t="s">
        <v>1022</v>
      </c>
      <c r="G197" s="25" t="s">
        <v>1024</v>
      </c>
      <c r="K197" s="54" t="s">
        <v>83</v>
      </c>
      <c r="L197" s="54" t="s">
        <v>1001</v>
      </c>
      <c r="M197" s="54" t="s">
        <v>1021</v>
      </c>
      <c r="N197" s="54" t="s">
        <v>1023</v>
      </c>
      <c r="O197" s="56" t="s">
        <v>1025</v>
      </c>
      <c r="P197" s="54"/>
      <c r="Q197" s="54"/>
      <c r="R197" s="54"/>
      <c r="S197" s="46" t="str">
        <f t="shared" si="25"/>
        <v>4.6.2.1.1 &lt;8.5.2 Commercial fishing&gt;</v>
      </c>
      <c r="T197" s="53">
        <f t="shared" si="26"/>
        <v>36</v>
      </c>
      <c r="U197" s="118" t="str">
        <f t="shared" ref="U197:U260" si="29">LOOKUP(2, 1 / (K197:Q197 &lt;&gt; ""),K197:Q197)</f>
        <v>4.6.2.1.1 &lt;8.5.2 Pêche commerciale&gt;</v>
      </c>
      <c r="V197" s="53">
        <f t="shared" si="27"/>
        <v>35</v>
      </c>
      <c r="W197" s="53">
        <f t="shared" si="28"/>
        <v>1</v>
      </c>
      <c r="X197" s="53" t="s">
        <v>1135</v>
      </c>
      <c r="Y197" s="39" t="s">
        <v>1661</v>
      </c>
      <c r="Z197" s="39" t="s">
        <v>1662</v>
      </c>
    </row>
    <row r="198" spans="2:26" x14ac:dyDescent="0.25">
      <c r="B198" s="58" t="str">
        <f t="shared" si="24"/>
        <v>Crosslink</v>
      </c>
      <c r="C198" s="5" t="s">
        <v>82</v>
      </c>
      <c r="D198" s="24" t="s">
        <v>1000</v>
      </c>
      <c r="E198" s="24" t="s">
        <v>1020</v>
      </c>
      <c r="F198" s="24" t="s">
        <v>1022</v>
      </c>
      <c r="G198" s="25" t="s">
        <v>1026</v>
      </c>
      <c r="K198" s="54" t="s">
        <v>83</v>
      </c>
      <c r="L198" s="54" t="s">
        <v>1001</v>
      </c>
      <c r="M198" s="54" t="s">
        <v>1021</v>
      </c>
      <c r="N198" s="54" t="s">
        <v>1023</v>
      </c>
      <c r="O198" s="56" t="s">
        <v>1027</v>
      </c>
      <c r="P198" s="54"/>
      <c r="Q198" s="54"/>
      <c r="R198" s="54"/>
      <c r="S198" s="46" t="str">
        <f t="shared" si="25"/>
        <v>4.6.2.1.2 &lt;8.5.7.4 Aquaculture business and licenses&gt;</v>
      </c>
      <c r="T198" s="53">
        <f t="shared" si="26"/>
        <v>53</v>
      </c>
      <c r="U198" s="118" t="str">
        <f t="shared" si="29"/>
        <v>4.6.2.1.2 &lt;8.5.7.4 Entreprises et licences en aquaculture&gt;</v>
      </c>
      <c r="V198" s="53">
        <f t="shared" si="27"/>
        <v>58</v>
      </c>
      <c r="W198" s="53">
        <f t="shared" si="28"/>
        <v>5</v>
      </c>
      <c r="X198" s="53" t="s">
        <v>1135</v>
      </c>
      <c r="Y198" s="38" t="s">
        <v>1663</v>
      </c>
      <c r="Z198" s="38" t="s">
        <v>1664</v>
      </c>
    </row>
    <row r="199" spans="2:26" x14ac:dyDescent="0.25">
      <c r="B199" s="58" t="str">
        <f t="shared" ref="B199:B262" si="30">IF(COUNTIF(C199:I199,"*&lt;*"),"Crosslink",IF(D199="","Theme",IF(E199="", "Topic", "Subtopic")))</f>
        <v>Crosslink</v>
      </c>
      <c r="C199" s="5" t="s">
        <v>82</v>
      </c>
      <c r="D199" s="24" t="s">
        <v>1000</v>
      </c>
      <c r="E199" s="24" t="s">
        <v>1020</v>
      </c>
      <c r="F199" s="24" t="s">
        <v>1022</v>
      </c>
      <c r="G199" s="25" t="s">
        <v>1028</v>
      </c>
      <c r="K199" s="54" t="s">
        <v>83</v>
      </c>
      <c r="L199" s="54" t="s">
        <v>1001</v>
      </c>
      <c r="M199" s="54" t="s">
        <v>1021</v>
      </c>
      <c r="N199" s="54" t="s">
        <v>1023</v>
      </c>
      <c r="O199" s="56" t="s">
        <v>1029</v>
      </c>
      <c r="P199" s="54"/>
      <c r="Q199" s="54"/>
      <c r="R199" s="54"/>
      <c r="S199" s="46" t="str">
        <f t="shared" ref="S199:S262" si="31">LOOKUP(2, 1 / (C199:I199 &lt;&gt; ""),C199:I199)</f>
        <v>4.6.2.1.3 &lt;8.5.7.5 Aquaculture regulations and policies&gt;</v>
      </c>
      <c r="T199" s="53">
        <f t="shared" si="26"/>
        <v>56</v>
      </c>
      <c r="U199" s="118" t="str">
        <f t="shared" si="29"/>
        <v>4.6.2.1.3 &lt;8.5.7.5 Règlements et politiques en aquaculture&gt;</v>
      </c>
      <c r="V199" s="53">
        <f t="shared" si="27"/>
        <v>59</v>
      </c>
      <c r="W199" s="53">
        <f t="shared" si="28"/>
        <v>3</v>
      </c>
      <c r="X199" s="53" t="s">
        <v>1135</v>
      </c>
      <c r="Y199" s="39" t="s">
        <v>1665</v>
      </c>
      <c r="Z199" s="39" t="s">
        <v>1666</v>
      </c>
    </row>
    <row r="200" spans="2:26" x14ac:dyDescent="0.25">
      <c r="B200" s="58" t="str">
        <f t="shared" si="30"/>
        <v>Subtopic</v>
      </c>
      <c r="C200" s="5" t="s">
        <v>82</v>
      </c>
      <c r="D200" s="24" t="s">
        <v>1000</v>
      </c>
      <c r="E200" s="24" t="s">
        <v>1020</v>
      </c>
      <c r="F200" s="25" t="s">
        <v>1030</v>
      </c>
      <c r="G200" s="24"/>
      <c r="K200" s="54" t="s">
        <v>83</v>
      </c>
      <c r="L200" s="54" t="s">
        <v>1001</v>
      </c>
      <c r="M200" s="54" t="s">
        <v>1021</v>
      </c>
      <c r="N200" s="56" t="s">
        <v>1031</v>
      </c>
      <c r="O200" s="54"/>
      <c r="P200" s="54"/>
      <c r="Q200" s="54"/>
      <c r="R200" s="54"/>
      <c r="S200" s="46" t="str">
        <f t="shared" si="31"/>
        <v>4.6.2.2 Nuclear, oil and gas, and mining regulation</v>
      </c>
      <c r="T200" s="53">
        <f t="shared" si="26"/>
        <v>51</v>
      </c>
      <c r="U200" s="118" t="str">
        <f t="shared" si="29"/>
        <v>4.6.2.2 Nucléaire, pétrole et gaz, et mines</v>
      </c>
      <c r="V200" s="53">
        <f t="shared" si="27"/>
        <v>43</v>
      </c>
      <c r="W200" s="53">
        <f t="shared" si="28"/>
        <v>8</v>
      </c>
      <c r="X200" s="53" t="s">
        <v>1129</v>
      </c>
      <c r="Y200" s="37" t="s">
        <v>1667</v>
      </c>
      <c r="Z200" s="37" t="s">
        <v>1668</v>
      </c>
    </row>
    <row r="201" spans="2:26" x14ac:dyDescent="0.25">
      <c r="B201" s="58" t="str">
        <f t="shared" si="30"/>
        <v>Subtopic</v>
      </c>
      <c r="C201" s="5" t="s">
        <v>82</v>
      </c>
      <c r="D201" s="24" t="s">
        <v>1000</v>
      </c>
      <c r="E201" s="24" t="s">
        <v>1020</v>
      </c>
      <c r="F201" s="25" t="s">
        <v>1032</v>
      </c>
      <c r="G201" s="24"/>
      <c r="K201" s="54" t="s">
        <v>83</v>
      </c>
      <c r="L201" s="54" t="s">
        <v>1001</v>
      </c>
      <c r="M201" s="54" t="s">
        <v>1021</v>
      </c>
      <c r="N201" s="56" t="s">
        <v>1033</v>
      </c>
      <c r="O201" s="54"/>
      <c r="P201" s="54"/>
      <c r="Q201" s="54"/>
      <c r="R201" s="54"/>
      <c r="S201" s="46" t="str">
        <f t="shared" si="31"/>
        <v>4.6.2.3 Broadcasting and telecommunications regulation</v>
      </c>
      <c r="T201" s="53">
        <f t="shared" si="26"/>
        <v>54</v>
      </c>
      <c r="U201" s="118" t="str">
        <f t="shared" si="29"/>
        <v>4.6.2.3 Radiodiffusion et télécommunications</v>
      </c>
      <c r="V201" s="53">
        <f t="shared" si="27"/>
        <v>44</v>
      </c>
      <c r="W201" s="53">
        <f t="shared" si="28"/>
        <v>10</v>
      </c>
      <c r="X201" s="53" t="s">
        <v>1129</v>
      </c>
      <c r="Y201" s="37" t="s">
        <v>1669</v>
      </c>
      <c r="Z201" s="37" t="s">
        <v>1670</v>
      </c>
    </row>
    <row r="202" spans="2:26" x14ac:dyDescent="0.25">
      <c r="B202" s="58" t="str">
        <f t="shared" si="30"/>
        <v>Crosslink</v>
      </c>
      <c r="C202" s="5" t="s">
        <v>82</v>
      </c>
      <c r="D202" s="24" t="s">
        <v>1000</v>
      </c>
      <c r="E202" s="24" t="s">
        <v>1020</v>
      </c>
      <c r="F202" s="25" t="s">
        <v>1034</v>
      </c>
      <c r="G202" s="24"/>
      <c r="K202" s="54" t="s">
        <v>83</v>
      </c>
      <c r="L202" s="54" t="s">
        <v>1001</v>
      </c>
      <c r="M202" s="54" t="s">
        <v>1021</v>
      </c>
      <c r="N202" s="56" t="s">
        <v>1035</v>
      </c>
      <c r="O202" s="54"/>
      <c r="P202" s="54"/>
      <c r="Q202" s="54"/>
      <c r="R202" s="54"/>
      <c r="S202" s="46" t="str">
        <f t="shared" si="31"/>
        <v>4.6.2.4 &lt;6.3 Drug and health products&gt;</v>
      </c>
      <c r="T202" s="53">
        <f t="shared" si="26"/>
        <v>38</v>
      </c>
      <c r="U202" s="118" t="str">
        <f t="shared" si="29"/>
        <v>4.6.2.4 &lt;6.3 Médicaments et produits de santé&gt;</v>
      </c>
      <c r="V202" s="53">
        <f t="shared" si="27"/>
        <v>46</v>
      </c>
      <c r="W202" s="53">
        <f t="shared" si="28"/>
        <v>8</v>
      </c>
      <c r="X202" s="53" t="s">
        <v>1127</v>
      </c>
      <c r="Y202" s="38" t="s">
        <v>1671</v>
      </c>
      <c r="Z202" s="38" t="s">
        <v>1672</v>
      </c>
    </row>
    <row r="203" spans="2:26" x14ac:dyDescent="0.25">
      <c r="B203" s="58" t="str">
        <f t="shared" si="30"/>
        <v>Crosslink</v>
      </c>
      <c r="C203" s="5" t="s">
        <v>82</v>
      </c>
      <c r="D203" s="24" t="s">
        <v>1000</v>
      </c>
      <c r="E203" s="24" t="s">
        <v>1020</v>
      </c>
      <c r="F203" s="25" t="s">
        <v>1036</v>
      </c>
      <c r="G203" s="24"/>
      <c r="K203" s="54" t="s">
        <v>83</v>
      </c>
      <c r="L203" s="54" t="s">
        <v>1001</v>
      </c>
      <c r="M203" s="54" t="s">
        <v>1021</v>
      </c>
      <c r="N203" s="56" t="s">
        <v>1037</v>
      </c>
      <c r="O203" s="54"/>
      <c r="P203" s="54"/>
      <c r="Q203" s="54"/>
      <c r="R203" s="54"/>
      <c r="S203" s="46" t="str">
        <f t="shared" si="31"/>
        <v>4.6.2.5 &lt;10.8 Cultural trade and investment&gt;</v>
      </c>
      <c r="T203" s="53">
        <f t="shared" si="26"/>
        <v>44</v>
      </c>
      <c r="U203" s="118" t="str">
        <f t="shared" si="29"/>
        <v>4.6.2.5 &lt;10.8 Commerce et investissement culturels&gt;</v>
      </c>
      <c r="V203" s="53">
        <f t="shared" si="27"/>
        <v>51</v>
      </c>
      <c r="W203" s="53">
        <f t="shared" si="28"/>
        <v>7</v>
      </c>
      <c r="X203" s="53" t="s">
        <v>1121</v>
      </c>
      <c r="Y203" s="38" t="s">
        <v>1673</v>
      </c>
      <c r="Z203" s="38" t="s">
        <v>1674</v>
      </c>
    </row>
    <row r="204" spans="2:26" x14ac:dyDescent="0.25">
      <c r="B204" s="58" t="str">
        <f t="shared" si="30"/>
        <v>Subtopic</v>
      </c>
      <c r="C204" s="5" t="s">
        <v>82</v>
      </c>
      <c r="D204" s="24" t="s">
        <v>1000</v>
      </c>
      <c r="E204" s="24" t="s">
        <v>1020</v>
      </c>
      <c r="F204" s="25" t="s">
        <v>1038</v>
      </c>
      <c r="G204" s="24"/>
      <c r="K204" s="54" t="s">
        <v>83</v>
      </c>
      <c r="L204" s="54" t="s">
        <v>1001</v>
      </c>
      <c r="M204" s="54" t="s">
        <v>1021</v>
      </c>
      <c r="N204" s="56" t="s">
        <v>1039</v>
      </c>
      <c r="O204" s="54"/>
      <c r="P204" s="54"/>
      <c r="Q204" s="54"/>
      <c r="R204" s="54"/>
      <c r="S204" s="46" t="str">
        <f t="shared" si="31"/>
        <v>4.6.2.6 Textiles regulation</v>
      </c>
      <c r="T204" s="53">
        <f t="shared" si="26"/>
        <v>27</v>
      </c>
      <c r="U204" s="118" t="str">
        <f t="shared" si="29"/>
        <v>4.6.2.6 Réglementation des textiles</v>
      </c>
      <c r="V204" s="53">
        <f t="shared" si="27"/>
        <v>35</v>
      </c>
      <c r="W204" s="53">
        <f t="shared" si="28"/>
        <v>8</v>
      </c>
      <c r="X204" s="53" t="s">
        <v>1129</v>
      </c>
      <c r="Y204" s="37" t="s">
        <v>1675</v>
      </c>
      <c r="Z204" s="37" t="s">
        <v>1676</v>
      </c>
    </row>
    <row r="205" spans="2:26" x14ac:dyDescent="0.25">
      <c r="B205" s="58" t="str">
        <f t="shared" si="30"/>
        <v>Subtopic</v>
      </c>
      <c r="C205" s="5" t="s">
        <v>82</v>
      </c>
      <c r="D205" s="24" t="s">
        <v>1000</v>
      </c>
      <c r="E205" s="24" t="s">
        <v>1020</v>
      </c>
      <c r="F205" s="25" t="s">
        <v>1040</v>
      </c>
      <c r="G205" s="24"/>
      <c r="K205" s="54" t="s">
        <v>83</v>
      </c>
      <c r="L205" s="54" t="s">
        <v>1001</v>
      </c>
      <c r="M205" s="54" t="s">
        <v>1021</v>
      </c>
      <c r="N205" s="56" t="s">
        <v>1041</v>
      </c>
      <c r="O205" s="54"/>
      <c r="P205" s="54"/>
      <c r="Q205" s="54"/>
      <c r="R205" s="54"/>
      <c r="S205" s="46" t="str">
        <f t="shared" si="31"/>
        <v>4.6.2.7 Financial and money services regulation</v>
      </c>
      <c r="T205" s="53">
        <f t="shared" si="26"/>
        <v>47</v>
      </c>
      <c r="U205" s="118" t="str">
        <f t="shared" si="29"/>
        <v>4.6.2.7 Réglementation des services financiers et monétaires</v>
      </c>
      <c r="V205" s="53">
        <f t="shared" si="27"/>
        <v>60</v>
      </c>
      <c r="W205" s="53">
        <f t="shared" si="28"/>
        <v>13</v>
      </c>
      <c r="X205" s="53" t="s">
        <v>1129</v>
      </c>
      <c r="Y205" s="37" t="s">
        <v>1677</v>
      </c>
      <c r="Z205" s="37" t="s">
        <v>1678</v>
      </c>
    </row>
    <row r="206" spans="2:26" x14ac:dyDescent="0.25">
      <c r="B206" s="58" t="str">
        <f t="shared" si="30"/>
        <v>Subtopic</v>
      </c>
      <c r="C206" s="5" t="s">
        <v>82</v>
      </c>
      <c r="D206" s="24" t="s">
        <v>1000</v>
      </c>
      <c r="E206" s="24" t="s">
        <v>1020</v>
      </c>
      <c r="F206" s="24" t="s">
        <v>1040</v>
      </c>
      <c r="G206" s="25" t="s">
        <v>1042</v>
      </c>
      <c r="K206" s="54" t="s">
        <v>83</v>
      </c>
      <c r="L206" s="54" t="s">
        <v>1001</v>
      </c>
      <c r="M206" s="54" t="s">
        <v>1021</v>
      </c>
      <c r="N206" s="54" t="s">
        <v>1041</v>
      </c>
      <c r="O206" s="56" t="s">
        <v>1043</v>
      </c>
      <c r="P206" s="54"/>
      <c r="Q206" s="54"/>
      <c r="R206" s="54"/>
      <c r="S206" s="46" t="str">
        <f t="shared" si="31"/>
        <v>4.6.2.7.1 Financial transaction reporting</v>
      </c>
      <c r="T206" s="53">
        <f t="shared" si="26"/>
        <v>41</v>
      </c>
      <c r="U206" s="118" t="str">
        <f t="shared" si="29"/>
        <v>4.6.2.7.1 Déclaration d'opérations financières</v>
      </c>
      <c r="V206" s="53">
        <f t="shared" si="27"/>
        <v>46</v>
      </c>
      <c r="W206" s="53">
        <f t="shared" si="28"/>
        <v>5</v>
      </c>
      <c r="X206" s="53" t="s">
        <v>1129</v>
      </c>
      <c r="Y206" s="37" t="s">
        <v>1679</v>
      </c>
      <c r="Z206" s="37" t="s">
        <v>1680</v>
      </c>
    </row>
    <row r="207" spans="2:26" x14ac:dyDescent="0.25">
      <c r="B207" s="58" t="str">
        <f t="shared" si="30"/>
        <v>Subtopic</v>
      </c>
      <c r="C207" s="5" t="s">
        <v>82</v>
      </c>
      <c r="D207" s="24" t="s">
        <v>1000</v>
      </c>
      <c r="E207" s="24" t="s">
        <v>1020</v>
      </c>
      <c r="F207" s="25" t="s">
        <v>1044</v>
      </c>
      <c r="G207" s="24"/>
      <c r="K207" s="54" t="s">
        <v>83</v>
      </c>
      <c r="L207" s="54" t="s">
        <v>1001</v>
      </c>
      <c r="M207" s="54" t="s">
        <v>1021</v>
      </c>
      <c r="N207" s="56" t="s">
        <v>1045</v>
      </c>
      <c r="O207" s="54"/>
      <c r="P207" s="54"/>
      <c r="Q207" s="54"/>
      <c r="R207" s="54"/>
      <c r="S207" s="46" t="str">
        <f t="shared" si="31"/>
        <v>4.6.2.8 Other services regulation</v>
      </c>
      <c r="T207" s="53">
        <f t="shared" si="26"/>
        <v>33</v>
      </c>
      <c r="U207" s="118" t="str">
        <f t="shared" si="29"/>
        <v>4.6.2.8 Autres réglementations du secteur des services</v>
      </c>
      <c r="V207" s="53">
        <f t="shared" si="27"/>
        <v>54</v>
      </c>
      <c r="W207" s="53">
        <f t="shared" si="28"/>
        <v>21</v>
      </c>
      <c r="X207" s="53" t="s">
        <v>1129</v>
      </c>
      <c r="Y207" s="37" t="s">
        <v>1681</v>
      </c>
      <c r="Z207" s="37" t="s">
        <v>1682</v>
      </c>
    </row>
    <row r="208" spans="2:26" x14ac:dyDescent="0.25">
      <c r="B208" s="58" t="str">
        <f t="shared" si="30"/>
        <v>Crosslink</v>
      </c>
      <c r="C208" s="5" t="s">
        <v>82</v>
      </c>
      <c r="D208" s="24" t="s">
        <v>1000</v>
      </c>
      <c r="E208" s="24" t="s">
        <v>1020</v>
      </c>
      <c r="F208" s="24" t="s">
        <v>1044</v>
      </c>
      <c r="G208" s="25" t="s">
        <v>1046</v>
      </c>
      <c r="K208" s="54" t="s">
        <v>83</v>
      </c>
      <c r="L208" s="54" t="s">
        <v>1001</v>
      </c>
      <c r="M208" s="54" t="s">
        <v>1021</v>
      </c>
      <c r="N208" s="54" t="s">
        <v>1045</v>
      </c>
      <c r="O208" s="56" t="s">
        <v>1047</v>
      </c>
      <c r="P208" s="54"/>
      <c r="Q208" s="54"/>
      <c r="R208" s="54"/>
      <c r="S208" s="46" t="str">
        <f t="shared" si="31"/>
        <v>4.6.2.8.1 &lt;12.0 Transport and infrastructure&gt;</v>
      </c>
      <c r="T208" s="53">
        <f t="shared" si="26"/>
        <v>45</v>
      </c>
      <c r="U208" s="118" t="str">
        <f t="shared" si="29"/>
        <v>4.6.2.8.1 &lt;12.0 Transport et infrastructure&gt;</v>
      </c>
      <c r="V208" s="53">
        <f t="shared" si="27"/>
        <v>44</v>
      </c>
      <c r="W208" s="53">
        <f t="shared" si="28"/>
        <v>1</v>
      </c>
      <c r="X208" s="53" t="s">
        <v>1136</v>
      </c>
      <c r="Y208" s="38" t="s">
        <v>1683</v>
      </c>
      <c r="Z208" s="38" t="s">
        <v>1756</v>
      </c>
    </row>
    <row r="209" spans="2:26" x14ac:dyDescent="0.25">
      <c r="B209" s="58" t="str">
        <f t="shared" si="30"/>
        <v>Subtopic</v>
      </c>
      <c r="C209" s="5" t="s">
        <v>82</v>
      </c>
      <c r="D209" s="24" t="s">
        <v>1000</v>
      </c>
      <c r="E209" s="25" t="s">
        <v>1048</v>
      </c>
      <c r="F209" s="24"/>
      <c r="G209" s="24"/>
      <c r="K209" s="54" t="s">
        <v>83</v>
      </c>
      <c r="L209" s="54" t="s">
        <v>1001</v>
      </c>
      <c r="M209" s="56" t="s">
        <v>1049</v>
      </c>
      <c r="N209" s="54"/>
      <c r="O209" s="54"/>
      <c r="P209" s="54"/>
      <c r="Q209" s="54"/>
      <c r="R209" s="54"/>
      <c r="S209" s="46" t="str">
        <f t="shared" si="31"/>
        <v>4.6.3 Standards</v>
      </c>
      <c r="T209" s="53">
        <f t="shared" si="26"/>
        <v>15</v>
      </c>
      <c r="U209" s="118" t="str">
        <f t="shared" si="29"/>
        <v>4.6.3 Normes</v>
      </c>
      <c r="V209" s="53">
        <f t="shared" si="27"/>
        <v>12</v>
      </c>
      <c r="W209" s="53">
        <f t="shared" si="28"/>
        <v>3</v>
      </c>
      <c r="X209" s="53" t="s">
        <v>1129</v>
      </c>
      <c r="Y209" s="37" t="s">
        <v>1684</v>
      </c>
      <c r="Z209" s="37" t="s">
        <v>1685</v>
      </c>
    </row>
    <row r="210" spans="2:26" x14ac:dyDescent="0.25">
      <c r="B210" s="58" t="str">
        <f t="shared" si="30"/>
        <v>Subtopic</v>
      </c>
      <c r="C210" s="5" t="s">
        <v>82</v>
      </c>
      <c r="D210" s="24" t="s">
        <v>1000</v>
      </c>
      <c r="E210" s="25" t="s">
        <v>1050</v>
      </c>
      <c r="F210" s="24"/>
      <c r="G210" s="24"/>
      <c r="K210" s="54" t="s">
        <v>83</v>
      </c>
      <c r="L210" s="54" t="s">
        <v>1001</v>
      </c>
      <c r="M210" s="56" t="s">
        <v>1051</v>
      </c>
      <c r="N210" s="54"/>
      <c r="O210" s="54"/>
      <c r="P210" s="54"/>
      <c r="Q210" s="54"/>
      <c r="R210" s="54"/>
      <c r="S210" s="46" t="str">
        <f t="shared" si="31"/>
        <v>4.6.4 Intermediaries</v>
      </c>
      <c r="T210" s="53">
        <f t="shared" si="26"/>
        <v>20</v>
      </c>
      <c r="U210" s="118" t="str">
        <f t="shared" si="29"/>
        <v>4.6.4 Intermédiaires</v>
      </c>
      <c r="V210" s="53">
        <f t="shared" si="27"/>
        <v>20</v>
      </c>
      <c r="W210" s="53">
        <f t="shared" si="28"/>
        <v>0</v>
      </c>
      <c r="X210" s="53" t="s">
        <v>1129</v>
      </c>
      <c r="Y210" s="37" t="s">
        <v>1686</v>
      </c>
      <c r="Z210" s="37" t="s">
        <v>1687</v>
      </c>
    </row>
    <row r="211" spans="2:26" x14ac:dyDescent="0.25">
      <c r="B211" s="58" t="str">
        <f t="shared" si="30"/>
        <v>Crosslink</v>
      </c>
      <c r="C211" s="5" t="s">
        <v>82</v>
      </c>
      <c r="D211" s="24" t="s">
        <v>1000</v>
      </c>
      <c r="E211" s="24" t="s">
        <v>1050</v>
      </c>
      <c r="F211" s="25" t="s">
        <v>1052</v>
      </c>
      <c r="G211" s="24"/>
      <c r="K211" s="54" t="s">
        <v>83</v>
      </c>
      <c r="L211" s="54" t="s">
        <v>1001</v>
      </c>
      <c r="M211" s="54" t="s">
        <v>1051</v>
      </c>
      <c r="N211" s="56" t="s">
        <v>1053</v>
      </c>
      <c r="O211" s="54"/>
      <c r="P211" s="54"/>
      <c r="Q211" s="54"/>
      <c r="R211" s="54"/>
      <c r="S211" s="46" t="str">
        <f t="shared" si="31"/>
        <v>4.6.4.1 &lt;4.10.10 For patent and trademark agents&gt;</v>
      </c>
      <c r="T211" s="53">
        <f t="shared" si="26"/>
        <v>49</v>
      </c>
      <c r="U211" s="118" t="str">
        <f t="shared" si="29"/>
        <v>4.6.4.1 &lt;4.10.10 Pour les agents de brevets et les agents de marques de commerce&gt;</v>
      </c>
      <c r="V211" s="53">
        <f t="shared" si="27"/>
        <v>81</v>
      </c>
      <c r="W211" s="53">
        <f t="shared" si="28"/>
        <v>32</v>
      </c>
      <c r="X211" s="53" t="s">
        <v>1129</v>
      </c>
      <c r="Y211" s="38" t="s">
        <v>1688</v>
      </c>
      <c r="Z211" s="38" t="s">
        <v>1689</v>
      </c>
    </row>
    <row r="212" spans="2:26" x14ac:dyDescent="0.25">
      <c r="B212" s="58" t="str">
        <f t="shared" si="30"/>
        <v>Subtopic</v>
      </c>
      <c r="C212" s="5" t="s">
        <v>82</v>
      </c>
      <c r="D212" s="24" t="s">
        <v>1000</v>
      </c>
      <c r="E212" s="25" t="s">
        <v>1054</v>
      </c>
      <c r="F212" s="24"/>
      <c r="G212" s="24"/>
      <c r="K212" s="54" t="s">
        <v>83</v>
      </c>
      <c r="L212" s="54" t="s">
        <v>1001</v>
      </c>
      <c r="M212" s="56" t="s">
        <v>1055</v>
      </c>
      <c r="N212" s="54"/>
      <c r="O212" s="54"/>
      <c r="P212" s="54"/>
      <c r="Q212" s="54"/>
      <c r="R212" s="54"/>
      <c r="S212" s="46" t="str">
        <f t="shared" si="31"/>
        <v>4.6.5 Regulatory change</v>
      </c>
      <c r="T212" s="53">
        <f t="shared" si="26"/>
        <v>23</v>
      </c>
      <c r="U212" s="118" t="str">
        <f t="shared" si="29"/>
        <v>4.6.5 Modifications réglementaires</v>
      </c>
      <c r="V212" s="53">
        <f t="shared" si="27"/>
        <v>34</v>
      </c>
      <c r="W212" s="53">
        <f t="shared" si="28"/>
        <v>11</v>
      </c>
      <c r="X212" s="53" t="s">
        <v>1129</v>
      </c>
      <c r="Y212" s="37" t="s">
        <v>1690</v>
      </c>
      <c r="Z212" s="37" t="s">
        <v>1691</v>
      </c>
    </row>
    <row r="213" spans="2:26" x14ac:dyDescent="0.25">
      <c r="B213" s="58" t="str">
        <f t="shared" si="30"/>
        <v>Topic</v>
      </c>
      <c r="C213" s="5" t="s">
        <v>82</v>
      </c>
      <c r="D213" s="25" t="s">
        <v>1056</v>
      </c>
      <c r="E213" s="24"/>
      <c r="F213" s="25"/>
      <c r="G213" s="24"/>
      <c r="K213" s="54" t="s">
        <v>83</v>
      </c>
      <c r="L213" s="56" t="s">
        <v>1057</v>
      </c>
      <c r="M213" s="54"/>
      <c r="N213" s="56"/>
      <c r="O213" s="54"/>
      <c r="P213" s="54"/>
      <c r="Q213" s="54"/>
      <c r="R213" s="54"/>
      <c r="S213" s="46" t="str">
        <f t="shared" si="31"/>
        <v>4.7 Doing business with government</v>
      </c>
      <c r="T213" s="53">
        <f t="shared" si="26"/>
        <v>34</v>
      </c>
      <c r="U213" s="118" t="str">
        <f t="shared" si="29"/>
        <v>4.7 Faire affaire avec le gouvernement</v>
      </c>
      <c r="V213" s="53">
        <f t="shared" si="27"/>
        <v>38</v>
      </c>
      <c r="W213" s="53">
        <f t="shared" si="28"/>
        <v>4</v>
      </c>
      <c r="X213" s="53" t="s">
        <v>1134</v>
      </c>
      <c r="Y213" s="37" t="s">
        <v>1692</v>
      </c>
      <c r="Z213" s="37" t="s">
        <v>1693</v>
      </c>
    </row>
    <row r="214" spans="2:26" x14ac:dyDescent="0.25">
      <c r="B214" s="58" t="str">
        <f t="shared" si="30"/>
        <v>Subtopic</v>
      </c>
      <c r="C214" s="5" t="s">
        <v>82</v>
      </c>
      <c r="D214" s="24" t="s">
        <v>1056</v>
      </c>
      <c r="E214" s="25" t="s">
        <v>1058</v>
      </c>
      <c r="F214" s="25"/>
      <c r="G214" s="24"/>
      <c r="K214" s="54" t="s">
        <v>83</v>
      </c>
      <c r="L214" s="54" t="s">
        <v>1057</v>
      </c>
      <c r="M214" s="56" t="s">
        <v>1059</v>
      </c>
      <c r="N214" s="56"/>
      <c r="O214" s="54"/>
      <c r="P214" s="54"/>
      <c r="Q214" s="54"/>
      <c r="R214" s="54"/>
      <c r="S214" s="46" t="str">
        <f t="shared" si="31"/>
        <v>4.7.1 How to sell to government</v>
      </c>
      <c r="T214" s="53">
        <f t="shared" si="26"/>
        <v>31</v>
      </c>
      <c r="U214" s="118" t="str">
        <f t="shared" si="29"/>
        <v>4.7.1 Comment vendre au gouvernement</v>
      </c>
      <c r="V214" s="53">
        <f t="shared" si="27"/>
        <v>36</v>
      </c>
      <c r="W214" s="53">
        <f t="shared" si="28"/>
        <v>5</v>
      </c>
      <c r="X214" s="53" t="s">
        <v>1134</v>
      </c>
      <c r="Y214" s="37" t="s">
        <v>1694</v>
      </c>
      <c r="Z214" s="37" t="s">
        <v>1695</v>
      </c>
    </row>
    <row r="215" spans="2:26" x14ac:dyDescent="0.25">
      <c r="B215" s="58" t="str">
        <f t="shared" si="30"/>
        <v>Subtopic</v>
      </c>
      <c r="C215" s="5" t="s">
        <v>82</v>
      </c>
      <c r="D215" s="24" t="s">
        <v>1056</v>
      </c>
      <c r="E215" s="24" t="s">
        <v>1058</v>
      </c>
      <c r="F215" s="25" t="s">
        <v>1060</v>
      </c>
      <c r="G215" s="24"/>
      <c r="K215" s="54" t="s">
        <v>83</v>
      </c>
      <c r="L215" s="54" t="s">
        <v>1057</v>
      </c>
      <c r="M215" s="54" t="s">
        <v>1059</v>
      </c>
      <c r="N215" s="56" t="s">
        <v>1061</v>
      </c>
      <c r="O215" s="54"/>
      <c r="P215" s="54"/>
      <c r="Q215" s="54"/>
      <c r="R215" s="54"/>
      <c r="S215" s="46" t="str">
        <f t="shared" si="31"/>
        <v>4.7.1.1 Procurement policies</v>
      </c>
      <c r="T215" s="53">
        <f t="shared" si="26"/>
        <v>28</v>
      </c>
      <c r="U215" s="118" t="str">
        <f t="shared" si="29"/>
        <v>4.7.1.1 Politiques en matière d'approvisionnement</v>
      </c>
      <c r="V215" s="53">
        <f t="shared" si="27"/>
        <v>49</v>
      </c>
      <c r="W215" s="53">
        <f t="shared" si="28"/>
        <v>21</v>
      </c>
      <c r="X215" s="53" t="s">
        <v>1134</v>
      </c>
      <c r="Y215" s="37" t="s">
        <v>1696</v>
      </c>
      <c r="Z215" s="37" t="s">
        <v>1697</v>
      </c>
    </row>
    <row r="216" spans="2:26" x14ac:dyDescent="0.25">
      <c r="B216" s="58" t="str">
        <f t="shared" si="30"/>
        <v>Subtopic</v>
      </c>
      <c r="C216" s="5" t="s">
        <v>82</v>
      </c>
      <c r="D216" s="24" t="s">
        <v>1056</v>
      </c>
      <c r="E216" s="25" t="s">
        <v>1062</v>
      </c>
      <c r="F216" s="25"/>
      <c r="G216" s="24"/>
      <c r="K216" s="54" t="s">
        <v>83</v>
      </c>
      <c r="L216" s="54" t="s">
        <v>1057</v>
      </c>
      <c r="M216" s="56" t="s">
        <v>1063</v>
      </c>
      <c r="N216" s="56"/>
      <c r="O216" s="54"/>
      <c r="P216" s="54"/>
      <c r="Q216" s="54"/>
      <c r="R216" s="54"/>
      <c r="S216" s="46" t="str">
        <f t="shared" si="31"/>
        <v>4.7.2 Procurement programs and initiatives</v>
      </c>
      <c r="T216" s="53">
        <f t="shared" si="26"/>
        <v>42</v>
      </c>
      <c r="U216" s="118" t="str">
        <f t="shared" si="29"/>
        <v>4.7.2 Programmes et initiatives d'approvisionnement</v>
      </c>
      <c r="V216" s="53">
        <f t="shared" si="27"/>
        <v>51</v>
      </c>
      <c r="W216" s="53">
        <f t="shared" si="28"/>
        <v>9</v>
      </c>
      <c r="X216" s="53" t="s">
        <v>1134</v>
      </c>
      <c r="Y216" s="37" t="s">
        <v>1698</v>
      </c>
      <c r="Z216" s="37" t="s">
        <v>1699</v>
      </c>
    </row>
    <row r="217" spans="2:26" x14ac:dyDescent="0.25">
      <c r="B217" s="58" t="str">
        <f t="shared" si="30"/>
        <v>Subtopic</v>
      </c>
      <c r="C217" s="5" t="s">
        <v>82</v>
      </c>
      <c r="D217" s="24" t="s">
        <v>1056</v>
      </c>
      <c r="E217" s="25" t="s">
        <v>1064</v>
      </c>
      <c r="F217" s="25"/>
      <c r="G217" s="24"/>
      <c r="K217" s="54" t="s">
        <v>83</v>
      </c>
      <c r="L217" s="54" t="s">
        <v>1057</v>
      </c>
      <c r="M217" s="56" t="s">
        <v>1065</v>
      </c>
      <c r="N217" s="56"/>
      <c r="O217" s="54"/>
      <c r="P217" s="54"/>
      <c r="Q217" s="54"/>
      <c r="R217" s="54"/>
      <c r="S217" s="46" t="str">
        <f t="shared" si="31"/>
        <v>4.7.3 Selling to other governments</v>
      </c>
      <c r="T217" s="53">
        <f t="shared" si="26"/>
        <v>34</v>
      </c>
      <c r="U217" s="118" t="str">
        <f t="shared" si="29"/>
        <v>4.7.3 Vendre à d'autres gouvernements</v>
      </c>
      <c r="V217" s="53">
        <f t="shared" si="27"/>
        <v>37</v>
      </c>
      <c r="W217" s="53">
        <f t="shared" si="28"/>
        <v>3</v>
      </c>
      <c r="X217" s="53" t="s">
        <v>1134</v>
      </c>
      <c r="Y217" s="37" t="s">
        <v>1700</v>
      </c>
      <c r="Z217" s="37" t="s">
        <v>1701</v>
      </c>
    </row>
    <row r="218" spans="2:26" x14ac:dyDescent="0.25">
      <c r="B218" s="58" t="str">
        <f t="shared" si="30"/>
        <v>Subtopic</v>
      </c>
      <c r="C218" s="5" t="s">
        <v>82</v>
      </c>
      <c r="D218" s="24" t="s">
        <v>1056</v>
      </c>
      <c r="E218" s="25" t="s">
        <v>1066</v>
      </c>
      <c r="F218" s="25"/>
      <c r="G218" s="24"/>
      <c r="K218" s="54" t="s">
        <v>83</v>
      </c>
      <c r="L218" s="54" t="s">
        <v>1057</v>
      </c>
      <c r="M218" s="56" t="s">
        <v>1067</v>
      </c>
      <c r="N218" s="56"/>
      <c r="O218" s="54"/>
      <c r="P218" s="54"/>
      <c r="Q218" s="54"/>
      <c r="R218" s="54"/>
      <c r="S218" s="46" t="str">
        <f t="shared" si="31"/>
        <v>4.7.4 Buying from government</v>
      </c>
      <c r="T218" s="53">
        <f t="shared" si="26"/>
        <v>28</v>
      </c>
      <c r="U218" s="118" t="str">
        <f t="shared" si="29"/>
        <v>4.7.4 Acheter auprès du gouvernement</v>
      </c>
      <c r="V218" s="53">
        <f t="shared" si="27"/>
        <v>36</v>
      </c>
      <c r="W218" s="53">
        <f t="shared" si="28"/>
        <v>8</v>
      </c>
      <c r="X218" s="53" t="s">
        <v>1134</v>
      </c>
      <c r="Y218" s="37" t="s">
        <v>1702</v>
      </c>
      <c r="Z218" s="37" t="s">
        <v>1703</v>
      </c>
    </row>
    <row r="219" spans="2:26" x14ac:dyDescent="0.25">
      <c r="B219" s="58" t="str">
        <f t="shared" si="30"/>
        <v>Crosslink</v>
      </c>
      <c r="C219" s="5" t="s">
        <v>82</v>
      </c>
      <c r="D219" s="25" t="s">
        <v>1068</v>
      </c>
      <c r="E219" s="24"/>
      <c r="F219" s="24"/>
      <c r="G219" s="24"/>
      <c r="K219" s="54" t="s">
        <v>83</v>
      </c>
      <c r="L219" s="56" t="s">
        <v>1069</v>
      </c>
      <c r="M219" s="54"/>
      <c r="N219" s="54"/>
      <c r="O219" s="54"/>
      <c r="P219" s="54"/>
      <c r="Q219" s="54"/>
      <c r="R219" s="54"/>
      <c r="S219" s="46" t="str">
        <f t="shared" si="31"/>
        <v>4.8 &lt;15.5 Research and development (R&amp;D) and innovation&gt;</v>
      </c>
      <c r="T219" s="53">
        <f t="shared" si="26"/>
        <v>56</v>
      </c>
      <c r="U219" s="118" t="str">
        <f t="shared" si="29"/>
        <v>4.8 &lt;15.5 Recherche-développement (R-D) et innovation&gt;</v>
      </c>
      <c r="V219" s="53">
        <f t="shared" si="27"/>
        <v>54</v>
      </c>
      <c r="W219" s="53">
        <f t="shared" si="28"/>
        <v>2</v>
      </c>
      <c r="X219" s="53" t="s">
        <v>1129</v>
      </c>
      <c r="Y219" s="37" t="s">
        <v>1704</v>
      </c>
      <c r="Z219" s="37" t="s">
        <v>1705</v>
      </c>
    </row>
    <row r="220" spans="2:26" x14ac:dyDescent="0.25">
      <c r="B220" s="58" t="str">
        <f t="shared" si="30"/>
        <v>Topic</v>
      </c>
      <c r="C220" s="5" t="s">
        <v>82</v>
      </c>
      <c r="D220" s="55" t="s">
        <v>99</v>
      </c>
      <c r="K220" s="54" t="s">
        <v>83</v>
      </c>
      <c r="L220" s="56" t="s">
        <v>100</v>
      </c>
      <c r="M220" s="54"/>
      <c r="N220" s="54"/>
      <c r="O220" s="54"/>
      <c r="P220" s="54"/>
      <c r="Q220" s="54"/>
      <c r="R220" s="54"/>
      <c r="S220" s="46" t="str">
        <f t="shared" si="31"/>
        <v>4.9 Research and business intelligence</v>
      </c>
      <c r="T220" s="53">
        <f t="shared" si="26"/>
        <v>38</v>
      </c>
      <c r="U220" s="118" t="str">
        <f t="shared" si="29"/>
        <v>4.9 Recherche et renseignements d'affaires</v>
      </c>
      <c r="V220" s="53">
        <f t="shared" si="27"/>
        <v>42</v>
      </c>
      <c r="W220" s="53">
        <f t="shared" si="28"/>
        <v>4</v>
      </c>
      <c r="X220" s="53" t="s">
        <v>1129</v>
      </c>
      <c r="Y220" s="37" t="s">
        <v>1706</v>
      </c>
      <c r="Z220" s="37" t="s">
        <v>1707</v>
      </c>
    </row>
    <row r="221" spans="2:26" x14ac:dyDescent="0.25">
      <c r="B221" s="58" t="str">
        <f t="shared" si="30"/>
        <v>Subtopic</v>
      </c>
      <c r="C221" s="5" t="s">
        <v>82</v>
      </c>
      <c r="D221" s="5" t="s">
        <v>99</v>
      </c>
      <c r="E221" s="55" t="s">
        <v>101</v>
      </c>
      <c r="K221" s="54" t="s">
        <v>83</v>
      </c>
      <c r="L221" s="54" t="s">
        <v>100</v>
      </c>
      <c r="M221" s="56" t="s">
        <v>102</v>
      </c>
      <c r="N221" s="54"/>
      <c r="O221" s="54"/>
      <c r="P221" s="54"/>
      <c r="Q221" s="54"/>
      <c r="R221" s="54"/>
      <c r="S221" s="46" t="str">
        <f t="shared" si="31"/>
        <v>4.9.1 Conducting market research</v>
      </c>
      <c r="T221" s="53">
        <f t="shared" si="26"/>
        <v>32</v>
      </c>
      <c r="U221" s="118" t="str">
        <f t="shared" si="29"/>
        <v>4.9.1 Mener des études de marché</v>
      </c>
      <c r="V221" s="53">
        <f t="shared" si="27"/>
        <v>32</v>
      </c>
      <c r="W221" s="53">
        <f t="shared" si="28"/>
        <v>0</v>
      </c>
      <c r="X221" s="53" t="s">
        <v>1129</v>
      </c>
      <c r="Y221" s="37" t="s">
        <v>1708</v>
      </c>
      <c r="Z221" s="37" t="s">
        <v>1709</v>
      </c>
    </row>
    <row r="222" spans="2:26" x14ac:dyDescent="0.25">
      <c r="B222" s="58" t="str">
        <f t="shared" si="30"/>
        <v>Subtopic</v>
      </c>
      <c r="C222" s="5" t="s">
        <v>82</v>
      </c>
      <c r="D222" s="5" t="s">
        <v>99</v>
      </c>
      <c r="E222" s="55" t="s">
        <v>103</v>
      </c>
      <c r="K222" s="54" t="s">
        <v>83</v>
      </c>
      <c r="L222" s="54" t="s">
        <v>100</v>
      </c>
      <c r="M222" s="56" t="s">
        <v>104</v>
      </c>
      <c r="N222" s="54"/>
      <c r="O222" s="54"/>
      <c r="P222" s="54"/>
      <c r="Q222" s="54"/>
      <c r="R222" s="54"/>
      <c r="S222" s="46" t="str">
        <f t="shared" si="31"/>
        <v>4.9.2 Directories of Canadian companies</v>
      </c>
      <c r="T222" s="53">
        <f t="shared" si="26"/>
        <v>39</v>
      </c>
      <c r="U222" s="118" t="str">
        <f t="shared" si="29"/>
        <v>4.9.2 Répertoires d'entreprises canadiennes</v>
      </c>
      <c r="V222" s="53">
        <f t="shared" si="27"/>
        <v>43</v>
      </c>
      <c r="W222" s="53">
        <f t="shared" si="28"/>
        <v>4</v>
      </c>
      <c r="X222" s="53" t="s">
        <v>1129</v>
      </c>
      <c r="Y222" s="37" t="s">
        <v>1710</v>
      </c>
      <c r="Z222" s="37" t="s">
        <v>1711</v>
      </c>
    </row>
    <row r="223" spans="2:26" x14ac:dyDescent="0.25">
      <c r="B223" s="58" t="str">
        <f t="shared" si="30"/>
        <v>Subtopic</v>
      </c>
      <c r="C223" s="5" t="s">
        <v>82</v>
      </c>
      <c r="D223" s="5" t="s">
        <v>99</v>
      </c>
      <c r="E223" s="55" t="s">
        <v>105</v>
      </c>
      <c r="K223" s="54" t="s">
        <v>83</v>
      </c>
      <c r="L223" s="54" t="s">
        <v>100</v>
      </c>
      <c r="M223" s="56" t="s">
        <v>106</v>
      </c>
      <c r="N223" s="54"/>
      <c r="O223" s="54"/>
      <c r="P223" s="54"/>
      <c r="Q223" s="54"/>
      <c r="R223" s="54"/>
      <c r="S223" s="46" t="str">
        <f t="shared" si="31"/>
        <v>4.9.3 International trade data and market intelligence</v>
      </c>
      <c r="T223" s="53">
        <f t="shared" si="26"/>
        <v>54</v>
      </c>
      <c r="U223" s="118" t="str">
        <f t="shared" si="29"/>
        <v>4.9.3 Données sur le commerce international et connaissance des marchés</v>
      </c>
      <c r="V223" s="53">
        <f t="shared" si="27"/>
        <v>71</v>
      </c>
      <c r="W223" s="53">
        <f t="shared" si="28"/>
        <v>17</v>
      </c>
      <c r="X223" s="53" t="s">
        <v>1129</v>
      </c>
      <c r="Y223" s="37" t="s">
        <v>1609</v>
      </c>
      <c r="Z223" s="37" t="s">
        <v>1610</v>
      </c>
    </row>
    <row r="224" spans="2:26" x14ac:dyDescent="0.25">
      <c r="B224" s="58" t="str">
        <f t="shared" si="30"/>
        <v>Subtopic</v>
      </c>
      <c r="C224" s="5" t="s">
        <v>82</v>
      </c>
      <c r="D224" s="5" t="s">
        <v>99</v>
      </c>
      <c r="E224" s="55" t="s">
        <v>107</v>
      </c>
      <c r="K224" s="54" t="s">
        <v>83</v>
      </c>
      <c r="L224" s="54" t="s">
        <v>100</v>
      </c>
      <c r="M224" s="56" t="s">
        <v>108</v>
      </c>
      <c r="N224" s="54"/>
      <c r="O224" s="54"/>
      <c r="P224" s="54"/>
      <c r="Q224" s="54"/>
      <c r="R224" s="54"/>
      <c r="S224" s="46" t="str">
        <f t="shared" si="31"/>
        <v>4.9.4 Industry sector intelligence</v>
      </c>
      <c r="T224" s="53">
        <f t="shared" si="26"/>
        <v>34</v>
      </c>
      <c r="U224" s="118" t="str">
        <f t="shared" si="29"/>
        <v>4.9.4 Renseignements sur les secteurs de l'industrie</v>
      </c>
      <c r="V224" s="53">
        <f t="shared" si="27"/>
        <v>52</v>
      </c>
      <c r="W224" s="53">
        <f t="shared" si="28"/>
        <v>18</v>
      </c>
      <c r="X224" s="53" t="s">
        <v>1129</v>
      </c>
      <c r="Y224" s="37" t="s">
        <v>1712</v>
      </c>
      <c r="Z224" s="37" t="s">
        <v>1713</v>
      </c>
    </row>
    <row r="225" spans="2:26" x14ac:dyDescent="0.25">
      <c r="B225" s="58" t="str">
        <f t="shared" si="30"/>
        <v>Subtopic</v>
      </c>
      <c r="C225" s="5" t="s">
        <v>82</v>
      </c>
      <c r="D225" s="5" t="s">
        <v>99</v>
      </c>
      <c r="E225" s="5" t="s">
        <v>107</v>
      </c>
      <c r="F225" s="55" t="s">
        <v>109</v>
      </c>
      <c r="K225" s="54" t="s">
        <v>83</v>
      </c>
      <c r="L225" s="54" t="s">
        <v>100</v>
      </c>
      <c r="M225" s="54" t="s">
        <v>108</v>
      </c>
      <c r="N225" s="56" t="s">
        <v>110</v>
      </c>
      <c r="O225" s="54"/>
      <c r="P225" s="54"/>
      <c r="Q225" s="54"/>
      <c r="R225" s="54"/>
      <c r="S225" s="46" t="str">
        <f t="shared" si="31"/>
        <v>4.9.4.1 Manufacturing industries</v>
      </c>
      <c r="T225" s="53">
        <f t="shared" si="26"/>
        <v>32</v>
      </c>
      <c r="U225" s="118" t="str">
        <f t="shared" si="29"/>
        <v>4.9.4.1 Industries de la fabrication</v>
      </c>
      <c r="V225" s="53">
        <f t="shared" si="27"/>
        <v>36</v>
      </c>
      <c r="W225" s="53">
        <f t="shared" si="28"/>
        <v>4</v>
      </c>
      <c r="X225" s="53" t="s">
        <v>1129</v>
      </c>
      <c r="Y225" s="37" t="s">
        <v>1714</v>
      </c>
      <c r="Z225" s="37" t="s">
        <v>1715</v>
      </c>
    </row>
    <row r="226" spans="2:26" x14ac:dyDescent="0.25">
      <c r="B226" s="58" t="str">
        <f t="shared" si="30"/>
        <v>Subtopic</v>
      </c>
      <c r="C226" s="5" t="s">
        <v>82</v>
      </c>
      <c r="D226" s="5" t="s">
        <v>99</v>
      </c>
      <c r="E226" s="5" t="s">
        <v>107</v>
      </c>
      <c r="F226" s="55" t="s">
        <v>111</v>
      </c>
      <c r="K226" s="54" t="s">
        <v>83</v>
      </c>
      <c r="L226" s="54" t="s">
        <v>100</v>
      </c>
      <c r="M226" s="54" t="s">
        <v>108</v>
      </c>
      <c r="N226" s="56" t="s">
        <v>112</v>
      </c>
      <c r="O226" s="54"/>
      <c r="P226" s="54"/>
      <c r="Q226" s="54"/>
      <c r="R226" s="54"/>
      <c r="S226" s="46" t="str">
        <f t="shared" si="31"/>
        <v>4.9.4.2 Service industries</v>
      </c>
      <c r="T226" s="53">
        <f t="shared" si="26"/>
        <v>26</v>
      </c>
      <c r="U226" s="118" t="str">
        <f t="shared" si="29"/>
        <v>4.9.4.2 Industries de services</v>
      </c>
      <c r="V226" s="53">
        <f t="shared" si="27"/>
        <v>30</v>
      </c>
      <c r="W226" s="53">
        <f t="shared" si="28"/>
        <v>4</v>
      </c>
      <c r="X226" s="53" t="s">
        <v>1129</v>
      </c>
      <c r="Y226" s="37" t="s">
        <v>1716</v>
      </c>
      <c r="Z226" s="37" t="s">
        <v>1717</v>
      </c>
    </row>
    <row r="227" spans="2:26" x14ac:dyDescent="0.25">
      <c r="B227" s="58" t="str">
        <f t="shared" si="30"/>
        <v>Subtopic</v>
      </c>
      <c r="C227" s="5" t="s">
        <v>82</v>
      </c>
      <c r="D227" s="5" t="s">
        <v>99</v>
      </c>
      <c r="E227" s="5" t="s">
        <v>107</v>
      </c>
      <c r="F227" s="55" t="s">
        <v>113</v>
      </c>
      <c r="K227" s="54" t="s">
        <v>83</v>
      </c>
      <c r="L227" s="54" t="s">
        <v>100</v>
      </c>
      <c r="M227" s="54" t="s">
        <v>108</v>
      </c>
      <c r="N227" s="56" t="s">
        <v>114</v>
      </c>
      <c r="O227" s="54"/>
      <c r="P227" s="54"/>
      <c r="Q227" s="54"/>
      <c r="R227" s="54"/>
      <c r="S227" s="46" t="str">
        <f t="shared" si="31"/>
        <v>4.9.4.3 Technology industries</v>
      </c>
      <c r="T227" s="53">
        <f t="shared" si="26"/>
        <v>29</v>
      </c>
      <c r="U227" s="118" t="str">
        <f t="shared" si="29"/>
        <v>4.9.4.3 Industries des technologies</v>
      </c>
      <c r="V227" s="53">
        <f t="shared" si="27"/>
        <v>35</v>
      </c>
      <c r="W227" s="53">
        <f t="shared" si="28"/>
        <v>6</v>
      </c>
      <c r="X227" s="53" t="s">
        <v>1129</v>
      </c>
      <c r="Y227" s="37" t="s">
        <v>1718</v>
      </c>
      <c r="Z227" s="37" t="s">
        <v>1719</v>
      </c>
    </row>
    <row r="228" spans="2:26" x14ac:dyDescent="0.25">
      <c r="B228" s="58" t="str">
        <f t="shared" si="30"/>
        <v>Topic</v>
      </c>
      <c r="C228" s="5" t="s">
        <v>82</v>
      </c>
      <c r="D228" s="25" t="s">
        <v>1530</v>
      </c>
      <c r="E228" s="24"/>
      <c r="K228" s="54" t="s">
        <v>83</v>
      </c>
      <c r="L228" s="56" t="s">
        <v>1559</v>
      </c>
      <c r="M228" s="54"/>
      <c r="N228" s="54"/>
      <c r="O228" s="54"/>
      <c r="P228" s="54"/>
      <c r="Q228" s="54"/>
      <c r="R228" s="54"/>
      <c r="S228" s="46" t="str">
        <f t="shared" si="31"/>
        <v>4.10 Intellectual property and copyright</v>
      </c>
      <c r="T228" s="53">
        <f t="shared" si="26"/>
        <v>40</v>
      </c>
      <c r="U228" s="118" t="str">
        <f t="shared" si="29"/>
        <v>4.10 Propriété intellectuelle et droit d'auteur</v>
      </c>
      <c r="V228" s="53">
        <f t="shared" si="27"/>
        <v>47</v>
      </c>
      <c r="W228" s="53">
        <f t="shared" si="28"/>
        <v>7</v>
      </c>
      <c r="X228" s="53" t="s">
        <v>1129</v>
      </c>
      <c r="Y228" s="37" t="s">
        <v>1655</v>
      </c>
      <c r="Z228" s="37" t="s">
        <v>1656</v>
      </c>
    </row>
    <row r="229" spans="2:26" x14ac:dyDescent="0.25">
      <c r="B229" s="58" t="str">
        <f t="shared" si="30"/>
        <v>Subtopic</v>
      </c>
      <c r="C229" s="5" t="s">
        <v>82</v>
      </c>
      <c r="D229" s="24" t="s">
        <v>1530</v>
      </c>
      <c r="E229" s="25" t="s">
        <v>1071</v>
      </c>
      <c r="K229" s="54" t="s">
        <v>83</v>
      </c>
      <c r="L229" s="54" t="s">
        <v>1559</v>
      </c>
      <c r="M229" s="56" t="s">
        <v>1072</v>
      </c>
      <c r="N229" s="54"/>
      <c r="O229" s="54"/>
      <c r="P229" s="54"/>
      <c r="Q229" s="54"/>
      <c r="R229" s="54"/>
      <c r="S229" s="46" t="str">
        <f t="shared" si="31"/>
        <v>4.10.1 What is intellectual property (IP)?</v>
      </c>
      <c r="T229" s="53">
        <f t="shared" si="26"/>
        <v>42</v>
      </c>
      <c r="U229" s="118" t="str">
        <f t="shared" si="29"/>
        <v>4.10.1 Qu'est-ce que la propriété intellectuelle (PI)?</v>
      </c>
      <c r="V229" s="53">
        <f t="shared" si="27"/>
        <v>54</v>
      </c>
      <c r="W229" s="53">
        <f t="shared" si="28"/>
        <v>12</v>
      </c>
      <c r="X229" s="53" t="s">
        <v>1129</v>
      </c>
      <c r="Y229" s="37" t="s">
        <v>1720</v>
      </c>
      <c r="Z229" s="37" t="s">
        <v>1721</v>
      </c>
    </row>
    <row r="230" spans="2:26" x14ac:dyDescent="0.25">
      <c r="B230" s="58" t="str">
        <f t="shared" si="30"/>
        <v>Subtopic</v>
      </c>
      <c r="C230" s="5" t="s">
        <v>82</v>
      </c>
      <c r="D230" s="24" t="s">
        <v>1530</v>
      </c>
      <c r="E230" s="25" t="s">
        <v>1073</v>
      </c>
      <c r="K230" s="54" t="s">
        <v>83</v>
      </c>
      <c r="L230" s="54" t="s">
        <v>1559</v>
      </c>
      <c r="M230" s="56" t="s">
        <v>1074</v>
      </c>
      <c r="N230" s="54"/>
      <c r="O230" s="54"/>
      <c r="P230" s="54"/>
      <c r="Q230" s="54"/>
      <c r="R230" s="54"/>
      <c r="S230" s="46" t="str">
        <f t="shared" si="31"/>
        <v>4.10.2 Intellectual property (IP) as a business tool</v>
      </c>
      <c r="T230" s="53">
        <f t="shared" si="26"/>
        <v>52</v>
      </c>
      <c r="U230" s="118" t="str">
        <f t="shared" si="29"/>
        <v>4.10.2 La propriété intellectuelle (PI) comme un outil d'affaires</v>
      </c>
      <c r="V230" s="53">
        <f t="shared" si="27"/>
        <v>65</v>
      </c>
      <c r="W230" s="53">
        <f t="shared" si="28"/>
        <v>13</v>
      </c>
      <c r="X230" s="53" t="s">
        <v>1129</v>
      </c>
      <c r="Y230" s="37" t="s">
        <v>1722</v>
      </c>
      <c r="Z230" s="37" t="s">
        <v>1723</v>
      </c>
    </row>
    <row r="231" spans="2:26" x14ac:dyDescent="0.25">
      <c r="B231" s="58" t="str">
        <f t="shared" si="30"/>
        <v>Subtopic</v>
      </c>
      <c r="C231" s="5" t="s">
        <v>82</v>
      </c>
      <c r="D231" s="24" t="s">
        <v>1530</v>
      </c>
      <c r="E231" s="25" t="s">
        <v>1075</v>
      </c>
      <c r="K231" s="54" t="s">
        <v>83</v>
      </c>
      <c r="L231" s="54" t="s">
        <v>1559</v>
      </c>
      <c r="M231" s="56" t="s">
        <v>1076</v>
      </c>
      <c r="N231" s="54"/>
      <c r="O231" s="54"/>
      <c r="P231" s="54"/>
      <c r="Q231" s="54"/>
      <c r="R231" s="54"/>
      <c r="S231" s="46" t="str">
        <f t="shared" si="31"/>
        <v>4.10.3 Trademarks</v>
      </c>
      <c r="T231" s="53">
        <f t="shared" si="26"/>
        <v>17</v>
      </c>
      <c r="U231" s="118" t="str">
        <f t="shared" si="29"/>
        <v>4.10.3 Marques de commerce</v>
      </c>
      <c r="V231" s="53">
        <f t="shared" si="27"/>
        <v>26</v>
      </c>
      <c r="W231" s="53">
        <f t="shared" si="28"/>
        <v>9</v>
      </c>
      <c r="X231" s="53" t="s">
        <v>1129</v>
      </c>
      <c r="Y231" s="37" t="s">
        <v>1724</v>
      </c>
      <c r="Z231" s="37" t="s">
        <v>1725</v>
      </c>
    </row>
    <row r="232" spans="2:26" x14ac:dyDescent="0.25">
      <c r="B232" s="58" t="str">
        <f t="shared" si="30"/>
        <v>Subtopic</v>
      </c>
      <c r="C232" s="5" t="s">
        <v>82</v>
      </c>
      <c r="D232" s="24" t="s">
        <v>1530</v>
      </c>
      <c r="E232" s="25" t="s">
        <v>1077</v>
      </c>
      <c r="K232" s="54" t="s">
        <v>83</v>
      </c>
      <c r="L232" s="54" t="s">
        <v>1559</v>
      </c>
      <c r="M232" s="56" t="s">
        <v>1078</v>
      </c>
      <c r="N232" s="54"/>
      <c r="O232" s="54"/>
      <c r="P232" s="54"/>
      <c r="Q232" s="54"/>
      <c r="R232" s="54"/>
      <c r="S232" s="46" t="str">
        <f t="shared" si="31"/>
        <v>4.10.4 Patents</v>
      </c>
      <c r="T232" s="53">
        <f t="shared" si="26"/>
        <v>14</v>
      </c>
      <c r="U232" s="118" t="str">
        <f t="shared" si="29"/>
        <v>4.10.4 Brevets</v>
      </c>
      <c r="V232" s="53">
        <f t="shared" si="27"/>
        <v>14</v>
      </c>
      <c r="W232" s="53">
        <f t="shared" si="28"/>
        <v>0</v>
      </c>
      <c r="X232" s="53" t="s">
        <v>1129</v>
      </c>
      <c r="Y232" s="37" t="s">
        <v>1726</v>
      </c>
      <c r="Z232" s="37" t="s">
        <v>1727</v>
      </c>
    </row>
    <row r="233" spans="2:26" x14ac:dyDescent="0.25">
      <c r="B233" s="58" t="str">
        <f t="shared" si="30"/>
        <v>Subtopic</v>
      </c>
      <c r="C233" s="5" t="s">
        <v>82</v>
      </c>
      <c r="D233" s="24" t="s">
        <v>1530</v>
      </c>
      <c r="E233" s="25" t="s">
        <v>1079</v>
      </c>
      <c r="K233" s="54" t="s">
        <v>83</v>
      </c>
      <c r="L233" s="54" t="s">
        <v>1559</v>
      </c>
      <c r="M233" s="56" t="s">
        <v>1080</v>
      </c>
      <c r="N233" s="54"/>
      <c r="O233" s="54"/>
      <c r="P233" s="54"/>
      <c r="Q233" s="54"/>
      <c r="R233" s="54"/>
      <c r="S233" s="46" t="str">
        <f t="shared" si="31"/>
        <v>4.10.5 Copyright</v>
      </c>
      <c r="T233" s="53">
        <f t="shared" si="26"/>
        <v>16</v>
      </c>
      <c r="U233" s="118" t="str">
        <f t="shared" si="29"/>
        <v>4.10.5 Droit d'auteur</v>
      </c>
      <c r="V233" s="53">
        <f t="shared" si="27"/>
        <v>21</v>
      </c>
      <c r="W233" s="53">
        <f t="shared" si="28"/>
        <v>5</v>
      </c>
      <c r="X233" s="53" t="s">
        <v>1129</v>
      </c>
      <c r="Y233" s="37" t="s">
        <v>1728</v>
      </c>
      <c r="Z233" s="37" t="s">
        <v>1729</v>
      </c>
    </row>
    <row r="234" spans="2:26" x14ac:dyDescent="0.25">
      <c r="B234" s="58" t="str">
        <f t="shared" si="30"/>
        <v>Subtopic</v>
      </c>
      <c r="C234" s="5" t="s">
        <v>82</v>
      </c>
      <c r="D234" s="24" t="s">
        <v>1530</v>
      </c>
      <c r="E234" s="25" t="s">
        <v>1081</v>
      </c>
      <c r="K234" s="54" t="s">
        <v>83</v>
      </c>
      <c r="L234" s="54" t="s">
        <v>1559</v>
      </c>
      <c r="M234" s="56" t="s">
        <v>1082</v>
      </c>
      <c r="N234" s="54"/>
      <c r="O234" s="54"/>
      <c r="P234" s="54"/>
      <c r="Q234" s="54"/>
      <c r="R234" s="54"/>
      <c r="S234" s="46" t="str">
        <f t="shared" si="31"/>
        <v>4.10.6 Industrial designs</v>
      </c>
      <c r="T234" s="53">
        <f t="shared" si="26"/>
        <v>25</v>
      </c>
      <c r="U234" s="118" t="str">
        <f t="shared" si="29"/>
        <v>4.10.6 Dessins industriels</v>
      </c>
      <c r="V234" s="53">
        <f t="shared" si="27"/>
        <v>26</v>
      </c>
      <c r="W234" s="53">
        <f t="shared" si="28"/>
        <v>1</v>
      </c>
      <c r="X234" s="53" t="s">
        <v>1129</v>
      </c>
      <c r="Y234" s="37" t="s">
        <v>1730</v>
      </c>
      <c r="Z234" s="37" t="s">
        <v>1731</v>
      </c>
    </row>
    <row r="235" spans="2:26" x14ac:dyDescent="0.25">
      <c r="B235" s="58" t="str">
        <f t="shared" si="30"/>
        <v>Subtopic</v>
      </c>
      <c r="C235" s="5" t="s">
        <v>82</v>
      </c>
      <c r="D235" s="24" t="s">
        <v>1530</v>
      </c>
      <c r="E235" s="25" t="s">
        <v>1083</v>
      </c>
      <c r="K235" s="54" t="s">
        <v>83</v>
      </c>
      <c r="L235" s="54" t="s">
        <v>1070</v>
      </c>
      <c r="M235" s="56" t="s">
        <v>1084</v>
      </c>
      <c r="N235" s="54"/>
      <c r="O235" s="54"/>
      <c r="P235" s="54"/>
      <c r="Q235" s="54"/>
      <c r="R235" s="54"/>
      <c r="S235" s="46" t="str">
        <f t="shared" si="31"/>
        <v>4.10.7 Integrated circuit topographies</v>
      </c>
      <c r="T235" s="53">
        <f t="shared" si="26"/>
        <v>38</v>
      </c>
      <c r="U235" s="118" t="str">
        <f t="shared" si="29"/>
        <v>4.10.7 Topographies de circuits intégrés</v>
      </c>
      <c r="V235" s="53">
        <f t="shared" si="27"/>
        <v>40</v>
      </c>
      <c r="W235" s="53">
        <f t="shared" si="28"/>
        <v>2</v>
      </c>
      <c r="X235" s="53" t="s">
        <v>1129</v>
      </c>
      <c r="Y235" s="37" t="s">
        <v>1732</v>
      </c>
      <c r="Z235" s="37" t="s">
        <v>1733</v>
      </c>
    </row>
    <row r="236" spans="2:26" x14ac:dyDescent="0.25">
      <c r="B236" s="58" t="str">
        <f t="shared" si="30"/>
        <v>Subtopic</v>
      </c>
      <c r="C236" s="5" t="s">
        <v>82</v>
      </c>
      <c r="D236" s="24" t="s">
        <v>1530</v>
      </c>
      <c r="E236" s="25" t="s">
        <v>1085</v>
      </c>
      <c r="K236" s="54" t="s">
        <v>83</v>
      </c>
      <c r="L236" s="54" t="s">
        <v>1559</v>
      </c>
      <c r="M236" s="56" t="s">
        <v>1086</v>
      </c>
      <c r="N236" s="54"/>
      <c r="O236" s="54"/>
      <c r="P236" s="54"/>
      <c r="Q236" s="54"/>
      <c r="R236" s="54"/>
      <c r="S236" s="46" t="str">
        <f t="shared" si="31"/>
        <v>4.10.8 Plant breeders' rights</v>
      </c>
      <c r="T236" s="53">
        <f t="shared" si="26"/>
        <v>29</v>
      </c>
      <c r="U236" s="118" t="str">
        <f t="shared" si="29"/>
        <v>4.10.8 Protection des obtentions végétales</v>
      </c>
      <c r="V236" s="53">
        <f t="shared" si="27"/>
        <v>42</v>
      </c>
      <c r="W236" s="53">
        <f t="shared" si="28"/>
        <v>13</v>
      </c>
      <c r="X236" s="53" t="s">
        <v>1129</v>
      </c>
      <c r="Y236" s="37" t="s">
        <v>1734</v>
      </c>
      <c r="Z236" s="37" t="s">
        <v>1735</v>
      </c>
    </row>
    <row r="237" spans="2:26" x14ac:dyDescent="0.25">
      <c r="B237" s="58" t="str">
        <f t="shared" si="30"/>
        <v>Subtopic</v>
      </c>
      <c r="C237" s="5" t="s">
        <v>82</v>
      </c>
      <c r="D237" s="24" t="s">
        <v>1530</v>
      </c>
      <c r="E237" s="25" t="s">
        <v>1531</v>
      </c>
      <c r="K237" s="54" t="s">
        <v>83</v>
      </c>
      <c r="L237" s="54" t="s">
        <v>1559</v>
      </c>
      <c r="M237" s="56" t="s">
        <v>1087</v>
      </c>
      <c r="N237" s="54"/>
      <c r="O237" s="54"/>
      <c r="P237" s="54"/>
      <c r="Q237" s="54"/>
      <c r="R237" s="54"/>
      <c r="S237" s="46" t="str">
        <f t="shared" si="31"/>
        <v>4.10.9 Intellectual property databases</v>
      </c>
      <c r="T237" s="53">
        <f t="shared" si="26"/>
        <v>38</v>
      </c>
      <c r="U237" s="118" t="str">
        <f t="shared" si="29"/>
        <v>4.10.9 Recherche dans les bases de données de la propriété intellectuelle</v>
      </c>
      <c r="V237" s="53">
        <f t="shared" si="27"/>
        <v>73</v>
      </c>
      <c r="W237" s="53">
        <f t="shared" si="28"/>
        <v>35</v>
      </c>
      <c r="X237" s="53" t="s">
        <v>1129</v>
      </c>
      <c r="Y237" s="37" t="s">
        <v>1736</v>
      </c>
      <c r="Z237" s="37" t="s">
        <v>1737</v>
      </c>
    </row>
    <row r="238" spans="2:26" x14ac:dyDescent="0.25">
      <c r="B238" s="58" t="str">
        <f t="shared" si="30"/>
        <v>Subtopic</v>
      </c>
      <c r="C238" s="5" t="s">
        <v>82</v>
      </c>
      <c r="D238" s="24" t="s">
        <v>1530</v>
      </c>
      <c r="E238" s="25" t="s">
        <v>1088</v>
      </c>
      <c r="K238" s="54" t="s">
        <v>83</v>
      </c>
      <c r="L238" s="54" t="s">
        <v>1559</v>
      </c>
      <c r="M238" s="56" t="s">
        <v>1089</v>
      </c>
      <c r="N238" s="54"/>
      <c r="O238" s="54"/>
      <c r="P238" s="54"/>
      <c r="Q238" s="54"/>
      <c r="R238" s="54"/>
      <c r="S238" s="46" t="str">
        <f t="shared" si="31"/>
        <v>4.10.10 For patent and trademark agents</v>
      </c>
      <c r="T238" s="53">
        <f t="shared" si="26"/>
        <v>39</v>
      </c>
      <c r="U238" s="118" t="str">
        <f t="shared" si="29"/>
        <v>4.10.10 Pour les agents de brevets et les agents de marques de commerce</v>
      </c>
      <c r="V238" s="53">
        <f t="shared" si="27"/>
        <v>71</v>
      </c>
      <c r="W238" s="53">
        <f t="shared" si="28"/>
        <v>32</v>
      </c>
      <c r="X238" s="53" t="s">
        <v>1129</v>
      </c>
      <c r="Y238" s="37" t="s">
        <v>1688</v>
      </c>
      <c r="Z238" s="37" t="s">
        <v>1689</v>
      </c>
    </row>
    <row r="239" spans="2:26" x14ac:dyDescent="0.25">
      <c r="B239" s="58" t="str">
        <f t="shared" si="30"/>
        <v>Crosslink</v>
      </c>
      <c r="C239" s="5" t="s">
        <v>82</v>
      </c>
      <c r="D239" s="24" t="s">
        <v>1530</v>
      </c>
      <c r="E239" s="25" t="s">
        <v>1090</v>
      </c>
      <c r="K239" s="54" t="s">
        <v>83</v>
      </c>
      <c r="L239" s="54" t="s">
        <v>1559</v>
      </c>
      <c r="M239" s="56" t="s">
        <v>1091</v>
      </c>
      <c r="N239" s="54"/>
      <c r="O239" s="54"/>
      <c r="P239" s="54"/>
      <c r="Q239" s="54"/>
      <c r="R239" s="54"/>
      <c r="S239" s="46" t="str">
        <f t="shared" si="31"/>
        <v>4.10.11 &lt;15.5.3 Commercialization and licensing opportunities&gt;</v>
      </c>
      <c r="T239" s="53">
        <f t="shared" si="26"/>
        <v>62</v>
      </c>
      <c r="U239" s="118" t="str">
        <f t="shared" si="29"/>
        <v>4.10.11 &lt;15.5.3 Commercialisation et occasions de concession de licences&gt;</v>
      </c>
      <c r="V239" s="53">
        <f t="shared" si="27"/>
        <v>73</v>
      </c>
      <c r="W239" s="53">
        <f t="shared" si="28"/>
        <v>11</v>
      </c>
      <c r="X239" s="53" t="s">
        <v>1129</v>
      </c>
      <c r="Y239" s="38" t="s">
        <v>1738</v>
      </c>
      <c r="Z239" s="38" t="s">
        <v>1739</v>
      </c>
    </row>
    <row r="240" spans="2:26" x14ac:dyDescent="0.25">
      <c r="B240" s="58" t="str">
        <f t="shared" si="30"/>
        <v>Topic</v>
      </c>
      <c r="C240" s="5" t="s">
        <v>82</v>
      </c>
      <c r="D240" s="55" t="s">
        <v>115</v>
      </c>
      <c r="K240" s="54" t="s">
        <v>83</v>
      </c>
      <c r="L240" s="56" t="s">
        <v>116</v>
      </c>
      <c r="M240" s="54"/>
      <c r="N240" s="54"/>
      <c r="O240" s="54"/>
      <c r="P240" s="54"/>
      <c r="Q240" s="54"/>
      <c r="R240" s="54"/>
      <c r="S240" s="46" t="str">
        <f t="shared" si="31"/>
        <v>4.11 Maintain, grow and improve your business</v>
      </c>
      <c r="T240" s="53">
        <f t="shared" si="26"/>
        <v>45</v>
      </c>
      <c r="U240" s="118" t="str">
        <f t="shared" si="29"/>
        <v>4.11 Maintenir, faire croître et améliorer votre entreprise</v>
      </c>
      <c r="V240" s="53">
        <f t="shared" si="27"/>
        <v>59</v>
      </c>
      <c r="W240" s="53">
        <f t="shared" si="28"/>
        <v>14</v>
      </c>
      <c r="X240" s="53" t="s">
        <v>1129</v>
      </c>
      <c r="Y240" s="37" t="s">
        <v>1740</v>
      </c>
      <c r="Z240" s="37" t="s">
        <v>1741</v>
      </c>
    </row>
    <row r="241" spans="2:26" x14ac:dyDescent="0.25">
      <c r="B241" s="58" t="str">
        <f t="shared" si="30"/>
        <v>Subtopic</v>
      </c>
      <c r="C241" s="5" t="s">
        <v>82</v>
      </c>
      <c r="D241" s="5" t="s">
        <v>115</v>
      </c>
      <c r="E241" s="55" t="s">
        <v>117</v>
      </c>
      <c r="K241" s="54" t="s">
        <v>83</v>
      </c>
      <c r="L241" s="54" t="s">
        <v>116</v>
      </c>
      <c r="M241" s="56" t="s">
        <v>118</v>
      </c>
      <c r="N241" s="54"/>
      <c r="O241" s="54"/>
      <c r="P241" s="54"/>
      <c r="Q241" s="54"/>
      <c r="R241" s="54"/>
      <c r="S241" s="46" t="str">
        <f t="shared" si="31"/>
        <v>4.11.1 Managing your finances</v>
      </c>
      <c r="T241" s="53">
        <f t="shared" si="26"/>
        <v>29</v>
      </c>
      <c r="U241" s="118" t="str">
        <f t="shared" si="29"/>
        <v>4.11.1 Gestion de vos finances</v>
      </c>
      <c r="V241" s="53">
        <f t="shared" si="27"/>
        <v>30</v>
      </c>
      <c r="W241" s="53">
        <f t="shared" si="28"/>
        <v>1</v>
      </c>
      <c r="X241" s="53" t="s">
        <v>1129</v>
      </c>
      <c r="Y241" s="37" t="s">
        <v>1573</v>
      </c>
      <c r="Z241" s="37" t="s">
        <v>1574</v>
      </c>
    </row>
    <row r="242" spans="2:26" x14ac:dyDescent="0.25">
      <c r="B242" s="58" t="str">
        <f t="shared" si="30"/>
        <v>Crosslink</v>
      </c>
      <c r="C242" s="5" t="s">
        <v>82</v>
      </c>
      <c r="D242" s="5" t="s">
        <v>115</v>
      </c>
      <c r="E242" s="5" t="s">
        <v>117</v>
      </c>
      <c r="F242" s="55" t="s">
        <v>4703</v>
      </c>
      <c r="K242" s="54" t="s">
        <v>83</v>
      </c>
      <c r="L242" s="54" t="s">
        <v>116</v>
      </c>
      <c r="M242" s="54" t="s">
        <v>118</v>
      </c>
      <c r="N242" s="56" t="s">
        <v>4708</v>
      </c>
      <c r="O242" s="54"/>
      <c r="P242" s="54"/>
      <c r="Q242" s="54"/>
      <c r="R242" s="54"/>
      <c r="S242" s="46" t="str">
        <f t="shared" si="31"/>
        <v>4.11.1.1 &lt;4.13 Insolvency for business&gt;</v>
      </c>
      <c r="T242" s="53">
        <f t="shared" si="26"/>
        <v>39</v>
      </c>
      <c r="U242" s="118" t="str">
        <f t="shared" si="29"/>
        <v>4.11.1.1 &lt;4.13 Insolvabilité pour les entreprises&gt;</v>
      </c>
      <c r="V242" s="53">
        <f t="shared" si="27"/>
        <v>50</v>
      </c>
      <c r="W242" s="53">
        <f t="shared" si="28"/>
        <v>11</v>
      </c>
      <c r="X242" s="53" t="s">
        <v>1129</v>
      </c>
      <c r="Y242" s="38" t="s">
        <v>1653</v>
      </c>
      <c r="Z242" s="38" t="s">
        <v>1654</v>
      </c>
    </row>
    <row r="243" spans="2:26" x14ac:dyDescent="0.25">
      <c r="B243" s="58" t="str">
        <f t="shared" si="30"/>
        <v>Subtopic</v>
      </c>
      <c r="C243" s="5" t="s">
        <v>82</v>
      </c>
      <c r="D243" s="5" t="s">
        <v>115</v>
      </c>
      <c r="E243" s="55" t="s">
        <v>119</v>
      </c>
      <c r="K243" s="54" t="s">
        <v>83</v>
      </c>
      <c r="L243" s="54" t="s">
        <v>116</v>
      </c>
      <c r="M243" s="56" t="s">
        <v>120</v>
      </c>
      <c r="N243" s="54"/>
      <c r="O243" s="54"/>
      <c r="P243" s="54"/>
      <c r="Q243" s="54"/>
      <c r="R243" s="54"/>
      <c r="S243" s="46" t="str">
        <f t="shared" si="31"/>
        <v>4.11.2 Operations planning</v>
      </c>
      <c r="T243" s="53">
        <f t="shared" si="26"/>
        <v>26</v>
      </c>
      <c r="U243" s="118" t="str">
        <f t="shared" si="29"/>
        <v>4.11.2 Planification opérationnelle</v>
      </c>
      <c r="V243" s="53">
        <f t="shared" si="27"/>
        <v>35</v>
      </c>
      <c r="W243" s="53">
        <f t="shared" si="28"/>
        <v>9</v>
      </c>
      <c r="X243" s="53" t="s">
        <v>1129</v>
      </c>
      <c r="Y243" s="37" t="s">
        <v>1742</v>
      </c>
      <c r="Z243" s="37" t="s">
        <v>1743</v>
      </c>
    </row>
    <row r="244" spans="2:26" x14ac:dyDescent="0.25">
      <c r="B244" s="58" t="str">
        <f t="shared" si="30"/>
        <v>Subtopic</v>
      </c>
      <c r="C244" s="5" t="s">
        <v>82</v>
      </c>
      <c r="D244" s="5" t="s">
        <v>115</v>
      </c>
      <c r="E244" s="55" t="s">
        <v>121</v>
      </c>
      <c r="K244" s="54" t="s">
        <v>83</v>
      </c>
      <c r="L244" s="54" t="s">
        <v>116</v>
      </c>
      <c r="M244" s="56" t="s">
        <v>122</v>
      </c>
      <c r="N244" s="54"/>
      <c r="O244" s="54"/>
      <c r="P244" s="54"/>
      <c r="Q244" s="54"/>
      <c r="R244" s="54"/>
      <c r="S244" s="46" t="str">
        <f t="shared" si="31"/>
        <v>4.11.3 Supply chain management</v>
      </c>
      <c r="T244" s="53">
        <f t="shared" si="26"/>
        <v>30</v>
      </c>
      <c r="U244" s="118" t="str">
        <f t="shared" si="29"/>
        <v>4.11.3 Gestion de la chaîne d'approvisionnement</v>
      </c>
      <c r="V244" s="53">
        <f t="shared" si="27"/>
        <v>47</v>
      </c>
      <c r="W244" s="53">
        <f t="shared" si="28"/>
        <v>17</v>
      </c>
      <c r="X244" s="53" t="s">
        <v>1129</v>
      </c>
      <c r="Y244" s="37" t="s">
        <v>1744</v>
      </c>
      <c r="Z244" s="37" t="s">
        <v>1745</v>
      </c>
    </row>
    <row r="245" spans="2:26" x14ac:dyDescent="0.25">
      <c r="B245" s="58" t="str">
        <f t="shared" si="30"/>
        <v>Subtopic</v>
      </c>
      <c r="C245" s="5" t="s">
        <v>82</v>
      </c>
      <c r="D245" s="5" t="s">
        <v>115</v>
      </c>
      <c r="E245" s="55" t="s">
        <v>123</v>
      </c>
      <c r="K245" s="54" t="s">
        <v>83</v>
      </c>
      <c r="L245" s="54" t="s">
        <v>116</v>
      </c>
      <c r="M245" s="56" t="s">
        <v>124</v>
      </c>
      <c r="N245" s="56"/>
      <c r="O245" s="54"/>
      <c r="P245" s="54"/>
      <c r="Q245" s="54"/>
      <c r="R245" s="54"/>
      <c r="S245" s="46" t="str">
        <f t="shared" si="31"/>
        <v>4.11.4 Marketing and sales</v>
      </c>
      <c r="T245" s="53">
        <f t="shared" si="26"/>
        <v>26</v>
      </c>
      <c r="U245" s="118" t="str">
        <f t="shared" si="29"/>
        <v>4.11.4 Marketing et ventes</v>
      </c>
      <c r="V245" s="53">
        <f t="shared" si="27"/>
        <v>26</v>
      </c>
      <c r="W245" s="53">
        <f t="shared" si="28"/>
        <v>0</v>
      </c>
      <c r="X245" s="53" t="s">
        <v>1129</v>
      </c>
      <c r="Y245" s="37" t="s">
        <v>1746</v>
      </c>
      <c r="Z245" s="37" t="s">
        <v>1747</v>
      </c>
    </row>
    <row r="246" spans="2:26" x14ac:dyDescent="0.25">
      <c r="B246" s="58" t="str">
        <f t="shared" si="30"/>
        <v>Crosslink</v>
      </c>
      <c r="C246" s="5" t="s">
        <v>82</v>
      </c>
      <c r="D246" s="5" t="s">
        <v>115</v>
      </c>
      <c r="E246" s="5" t="s">
        <v>123</v>
      </c>
      <c r="F246" s="25" t="s">
        <v>1532</v>
      </c>
      <c r="K246" s="54" t="s">
        <v>83</v>
      </c>
      <c r="L246" s="54" t="s">
        <v>116</v>
      </c>
      <c r="M246" s="54" t="s">
        <v>124</v>
      </c>
      <c r="N246" s="56" t="s">
        <v>1560</v>
      </c>
      <c r="O246" s="54"/>
      <c r="P246" s="54"/>
      <c r="Q246" s="54"/>
      <c r="R246" s="54"/>
      <c r="S246" s="46" t="str">
        <f t="shared" si="31"/>
        <v>4.11.4.1 &lt;4.7 Doing business with government&gt;</v>
      </c>
      <c r="T246" s="53">
        <f t="shared" si="26"/>
        <v>45</v>
      </c>
      <c r="U246" s="118" t="str">
        <f t="shared" si="29"/>
        <v>4.11.4.1 &lt;4.7 Faire affaire avec le gouvernement&gt;</v>
      </c>
      <c r="V246" s="53">
        <f t="shared" si="27"/>
        <v>49</v>
      </c>
      <c r="W246" s="53">
        <f t="shared" si="28"/>
        <v>4</v>
      </c>
      <c r="X246" s="53" t="s">
        <v>1134</v>
      </c>
      <c r="Y246" s="38" t="s">
        <v>1692</v>
      </c>
      <c r="Z246" s="38" t="s">
        <v>1693</v>
      </c>
    </row>
    <row r="247" spans="2:26" x14ac:dyDescent="0.25">
      <c r="B247" s="58" t="str">
        <f t="shared" si="30"/>
        <v>Crosslink</v>
      </c>
      <c r="C247" s="5" t="s">
        <v>82</v>
      </c>
      <c r="D247" s="5" t="s">
        <v>115</v>
      </c>
      <c r="E247" s="5" t="s">
        <v>123</v>
      </c>
      <c r="F247" s="25" t="s">
        <v>1533</v>
      </c>
      <c r="K247" s="54" t="s">
        <v>83</v>
      </c>
      <c r="L247" s="54" t="s">
        <v>116</v>
      </c>
      <c r="M247" s="54" t="s">
        <v>124</v>
      </c>
      <c r="N247" s="56" t="s">
        <v>1561</v>
      </c>
      <c r="O247" s="54"/>
      <c r="P247" s="54"/>
      <c r="Q247" s="54"/>
      <c r="R247" s="54"/>
      <c r="S247" s="46" t="str">
        <f t="shared" si="31"/>
        <v>4.11.4.2 &lt;4.6.1.1 Advertising and competition rules&gt;</v>
      </c>
      <c r="T247" s="53">
        <f t="shared" si="26"/>
        <v>52</v>
      </c>
      <c r="U247" s="118" t="str">
        <f t="shared" si="29"/>
        <v>4.11.4.2 &lt;4.6.1.1 Règlements en matière de publicité et de concurrence&gt;</v>
      </c>
      <c r="V247" s="53">
        <f t="shared" si="27"/>
        <v>71</v>
      </c>
      <c r="W247" s="53">
        <f t="shared" si="28"/>
        <v>19</v>
      </c>
      <c r="X247" s="53" t="s">
        <v>1129</v>
      </c>
      <c r="Y247" s="38" t="s">
        <v>1619</v>
      </c>
      <c r="Z247" s="38" t="s">
        <v>1620</v>
      </c>
    </row>
    <row r="248" spans="2:26" x14ac:dyDescent="0.25">
      <c r="B248" s="58" t="str">
        <f t="shared" si="30"/>
        <v>Subtopic</v>
      </c>
      <c r="C248" s="5" t="s">
        <v>82</v>
      </c>
      <c r="D248" s="5" t="s">
        <v>115</v>
      </c>
      <c r="E248" s="55" t="s">
        <v>125</v>
      </c>
      <c r="K248" s="54" t="s">
        <v>83</v>
      </c>
      <c r="L248" s="54" t="s">
        <v>116</v>
      </c>
      <c r="M248" s="56" t="s">
        <v>126</v>
      </c>
      <c r="N248" s="54"/>
      <c r="O248" s="54"/>
      <c r="P248" s="54"/>
      <c r="Q248" s="54"/>
      <c r="R248" s="54"/>
      <c r="S248" s="46" t="str">
        <f t="shared" si="31"/>
        <v>4.11.5 Management, leadership and strategic planning</v>
      </c>
      <c r="T248" s="53">
        <f t="shared" si="26"/>
        <v>52</v>
      </c>
      <c r="U248" s="118" t="str">
        <f t="shared" si="29"/>
        <v>4.11.5 Gestion, leadership et planification stratégique</v>
      </c>
      <c r="V248" s="53">
        <f t="shared" si="27"/>
        <v>55</v>
      </c>
      <c r="W248" s="53">
        <f t="shared" si="28"/>
        <v>3</v>
      </c>
      <c r="X248" s="53" t="s">
        <v>1129</v>
      </c>
      <c r="Y248" s="37" t="s">
        <v>1748</v>
      </c>
      <c r="Z248" s="37" t="s">
        <v>1749</v>
      </c>
    </row>
    <row r="249" spans="2:26" x14ac:dyDescent="0.25">
      <c r="B249" s="58" t="str">
        <f t="shared" si="30"/>
        <v>Crosslink</v>
      </c>
      <c r="C249" s="5" t="s">
        <v>82</v>
      </c>
      <c r="D249" s="5" t="s">
        <v>115</v>
      </c>
      <c r="E249" s="5" t="s">
        <v>125</v>
      </c>
      <c r="F249" s="55" t="s">
        <v>127</v>
      </c>
      <c r="K249" s="54" t="s">
        <v>83</v>
      </c>
      <c r="L249" s="54" t="s">
        <v>116</v>
      </c>
      <c r="M249" s="54" t="s">
        <v>126</v>
      </c>
      <c r="N249" s="56" t="s">
        <v>128</v>
      </c>
      <c r="O249" s="54"/>
      <c r="P249" s="54"/>
      <c r="Q249" s="54"/>
      <c r="R249" s="54"/>
      <c r="S249" s="46" t="str">
        <f t="shared" si="31"/>
        <v>4.11.5.1 &lt;4.1.3 Business planning&gt;</v>
      </c>
      <c r="T249" s="53">
        <f t="shared" ref="T249:T257" si="32">LEN(S249)</f>
        <v>34</v>
      </c>
      <c r="U249" s="118" t="str">
        <f t="shared" si="29"/>
        <v>4.11.5.1 &lt;4.1.3 Planification d'entreprise&gt;</v>
      </c>
      <c r="V249" s="53">
        <f t="shared" ref="V249:V257" si="33">LEN(U249)</f>
        <v>43</v>
      </c>
      <c r="W249" s="53">
        <f t="shared" ref="W249:W257" si="34">ABS(V249-T249)</f>
        <v>9</v>
      </c>
      <c r="X249" s="53" t="s">
        <v>1129</v>
      </c>
      <c r="Y249" s="38" t="s">
        <v>1565</v>
      </c>
      <c r="Z249" s="38" t="s">
        <v>1566</v>
      </c>
    </row>
    <row r="250" spans="2:26" x14ac:dyDescent="0.25">
      <c r="B250" s="58" t="str">
        <f t="shared" si="30"/>
        <v>Crosslink</v>
      </c>
      <c r="C250" s="5" t="s">
        <v>82</v>
      </c>
      <c r="D250" s="5" t="s">
        <v>115</v>
      </c>
      <c r="E250" s="55" t="s">
        <v>955</v>
      </c>
      <c r="K250" s="54" t="s">
        <v>83</v>
      </c>
      <c r="L250" s="54" t="s">
        <v>116</v>
      </c>
      <c r="M250" s="56" t="s">
        <v>952</v>
      </c>
      <c r="N250" s="54"/>
      <c r="O250" s="54"/>
      <c r="P250" s="54"/>
      <c r="Q250" s="54"/>
      <c r="R250" s="54"/>
      <c r="S250" s="46" t="str">
        <f t="shared" si="31"/>
        <v>4.11.6 &lt;15.5 Research and development (R&amp;D) and innovation&gt;</v>
      </c>
      <c r="T250" s="53">
        <f t="shared" si="32"/>
        <v>59</v>
      </c>
      <c r="U250" s="118" t="str">
        <f t="shared" si="29"/>
        <v>4.11.6 &lt;15.5 Recherche-développement (R-D) et innovation&gt;</v>
      </c>
      <c r="V250" s="53">
        <f t="shared" si="33"/>
        <v>57</v>
      </c>
      <c r="W250" s="53">
        <f t="shared" si="34"/>
        <v>2</v>
      </c>
      <c r="X250" s="53" t="s">
        <v>1129</v>
      </c>
      <c r="Y250" s="38" t="s">
        <v>1704</v>
      </c>
      <c r="Z250" s="38" t="s">
        <v>1705</v>
      </c>
    </row>
    <row r="251" spans="2:26" x14ac:dyDescent="0.25">
      <c r="B251" s="58" t="str">
        <f t="shared" si="30"/>
        <v>Subtopic</v>
      </c>
      <c r="C251" s="5" t="s">
        <v>82</v>
      </c>
      <c r="D251" s="5" t="s">
        <v>115</v>
      </c>
      <c r="E251" s="55" t="s">
        <v>129</v>
      </c>
      <c r="K251" s="54" t="s">
        <v>83</v>
      </c>
      <c r="L251" s="54" t="s">
        <v>116</v>
      </c>
      <c r="M251" s="56" t="s">
        <v>130</v>
      </c>
      <c r="N251" s="54"/>
      <c r="O251" s="54"/>
      <c r="P251" s="54"/>
      <c r="Q251" s="54"/>
      <c r="R251" s="54"/>
      <c r="S251" s="46" t="str">
        <f t="shared" si="31"/>
        <v>4.11.7 Greening your business</v>
      </c>
      <c r="T251" s="53">
        <f t="shared" si="32"/>
        <v>29</v>
      </c>
      <c r="U251" s="118" t="str">
        <f t="shared" si="29"/>
        <v>4.11.7 Avoir une entreprise écologique</v>
      </c>
      <c r="V251" s="53">
        <f t="shared" si="33"/>
        <v>38</v>
      </c>
      <c r="W251" s="53">
        <f t="shared" si="34"/>
        <v>9</v>
      </c>
      <c r="X251" s="53" t="s">
        <v>1129</v>
      </c>
      <c r="Y251" s="37" t="s">
        <v>1750</v>
      </c>
      <c r="Z251" s="37" t="s">
        <v>1751</v>
      </c>
    </row>
    <row r="252" spans="2:26" x14ac:dyDescent="0.25">
      <c r="B252" s="58" t="str">
        <f t="shared" si="30"/>
        <v>Subtopic</v>
      </c>
      <c r="C252" s="5" t="s">
        <v>82</v>
      </c>
      <c r="D252" s="5" t="s">
        <v>115</v>
      </c>
      <c r="E252" s="55" t="s">
        <v>131</v>
      </c>
      <c r="K252" s="54" t="s">
        <v>83</v>
      </c>
      <c r="L252" s="54" t="s">
        <v>116</v>
      </c>
      <c r="M252" s="56" t="s">
        <v>132</v>
      </c>
      <c r="N252" s="54"/>
      <c r="O252" s="54"/>
      <c r="P252" s="54"/>
      <c r="Q252" s="54"/>
      <c r="R252" s="54"/>
      <c r="S252" s="46" t="str">
        <f t="shared" si="31"/>
        <v>4.11.8 Exiting your business</v>
      </c>
      <c r="T252" s="53">
        <f t="shared" si="32"/>
        <v>28</v>
      </c>
      <c r="U252" s="118" t="str">
        <f t="shared" si="29"/>
        <v>4.11.8 Quitter votre entreprise</v>
      </c>
      <c r="V252" s="53">
        <f t="shared" si="33"/>
        <v>31</v>
      </c>
      <c r="W252" s="53">
        <f t="shared" si="34"/>
        <v>3</v>
      </c>
      <c r="X252" s="53" t="s">
        <v>1129</v>
      </c>
      <c r="Y252" s="37" t="s">
        <v>1752</v>
      </c>
      <c r="Z252" s="37" t="s">
        <v>1753</v>
      </c>
    </row>
    <row r="253" spans="2:26" x14ac:dyDescent="0.25">
      <c r="B253" s="58" t="str">
        <f t="shared" si="30"/>
        <v>Crosslink</v>
      </c>
      <c r="C253" s="5" t="s">
        <v>82</v>
      </c>
      <c r="D253" s="5" t="s">
        <v>115</v>
      </c>
      <c r="E253" s="5" t="s">
        <v>131</v>
      </c>
      <c r="F253" s="55" t="s">
        <v>4704</v>
      </c>
      <c r="K253" s="54" t="s">
        <v>83</v>
      </c>
      <c r="L253" s="54" t="s">
        <v>116</v>
      </c>
      <c r="M253" s="54" t="s">
        <v>132</v>
      </c>
      <c r="N253" s="56" t="s">
        <v>4707</v>
      </c>
      <c r="O253" s="54"/>
      <c r="P253" s="54"/>
      <c r="Q253" s="54"/>
      <c r="R253" s="54"/>
      <c r="S253" s="46" t="str">
        <f t="shared" si="31"/>
        <v>4.11.8.1 &lt;4.13 Insolvency for business&gt;</v>
      </c>
      <c r="T253" s="53">
        <f t="shared" si="32"/>
        <v>39</v>
      </c>
      <c r="U253" s="118" t="str">
        <f t="shared" si="29"/>
        <v>4.11.8.1 &lt;4.13 Insolvabilité pour les entreprises&gt;</v>
      </c>
      <c r="V253" s="53">
        <f t="shared" si="33"/>
        <v>50</v>
      </c>
      <c r="W253" s="53">
        <f t="shared" si="34"/>
        <v>11</v>
      </c>
      <c r="X253" s="53" t="s">
        <v>1129</v>
      </c>
      <c r="Y253" s="38" t="s">
        <v>1653</v>
      </c>
      <c r="Z253" s="38" t="s">
        <v>1654</v>
      </c>
    </row>
    <row r="254" spans="2:26" x14ac:dyDescent="0.25">
      <c r="B254" s="58" t="str">
        <f t="shared" si="30"/>
        <v>Topic</v>
      </c>
      <c r="C254" s="5" t="s">
        <v>82</v>
      </c>
      <c r="D254" s="55" t="s">
        <v>133</v>
      </c>
      <c r="K254" s="54" t="s">
        <v>83</v>
      </c>
      <c r="L254" s="56" t="s">
        <v>134</v>
      </c>
      <c r="M254" s="54"/>
      <c r="N254" s="54"/>
      <c r="O254" s="54"/>
      <c r="P254" s="54"/>
      <c r="Q254" s="54"/>
      <c r="R254" s="54"/>
      <c r="S254" s="46" t="str">
        <f t="shared" si="31"/>
        <v>4.12 Protect your business</v>
      </c>
      <c r="T254" s="53">
        <f t="shared" si="32"/>
        <v>26</v>
      </c>
      <c r="U254" s="118" t="str">
        <f t="shared" si="29"/>
        <v>4.12 Protéger votre entreprise</v>
      </c>
      <c r="V254" s="53">
        <f t="shared" si="33"/>
        <v>30</v>
      </c>
      <c r="W254" s="53">
        <f t="shared" si="34"/>
        <v>4</v>
      </c>
      <c r="X254" s="53" t="s">
        <v>1129</v>
      </c>
      <c r="Y254" s="37" t="s">
        <v>1754</v>
      </c>
      <c r="Z254" s="37" t="s">
        <v>1755</v>
      </c>
    </row>
    <row r="255" spans="2:26" x14ac:dyDescent="0.25">
      <c r="B255" s="58" t="str">
        <f t="shared" si="30"/>
        <v>Crosslink</v>
      </c>
      <c r="C255" s="5" t="s">
        <v>82</v>
      </c>
      <c r="D255" s="5" t="s">
        <v>133</v>
      </c>
      <c r="E255" s="55" t="s">
        <v>1534</v>
      </c>
      <c r="K255" s="54" t="s">
        <v>83</v>
      </c>
      <c r="L255" s="54" t="s">
        <v>134</v>
      </c>
      <c r="M255" s="56" t="s">
        <v>1562</v>
      </c>
      <c r="N255" s="54"/>
      <c r="O255" s="54"/>
      <c r="P255" s="54"/>
      <c r="Q255" s="54"/>
      <c r="R255" s="54"/>
      <c r="S255" s="46" t="str">
        <f t="shared" si="31"/>
        <v>4.12.1 &lt;4.10.2 Intellectual property (IP) as a business tool&gt;</v>
      </c>
      <c r="T255" s="53">
        <f t="shared" si="32"/>
        <v>61</v>
      </c>
      <c r="U255" s="118" t="str">
        <f t="shared" si="29"/>
        <v>4.12.1 &lt;4.10.2 La propriété intellectuelle (PI) comme un outil d'affaires&gt;</v>
      </c>
      <c r="V255" s="53">
        <f t="shared" si="33"/>
        <v>74</v>
      </c>
      <c r="W255" s="53">
        <f t="shared" si="34"/>
        <v>13</v>
      </c>
      <c r="X255" s="53" t="s">
        <v>1129</v>
      </c>
      <c r="Y255" s="37" t="s">
        <v>1722</v>
      </c>
      <c r="Z255" s="37" t="s">
        <v>1723</v>
      </c>
    </row>
    <row r="256" spans="2:26" x14ac:dyDescent="0.25">
      <c r="B256" s="58" t="str">
        <f t="shared" si="30"/>
        <v>Topic</v>
      </c>
      <c r="C256" s="5" t="s">
        <v>82</v>
      </c>
      <c r="D256" s="55" t="s">
        <v>4705</v>
      </c>
      <c r="K256" s="54" t="s">
        <v>83</v>
      </c>
      <c r="L256" s="56" t="s">
        <v>4706</v>
      </c>
      <c r="M256" s="54"/>
      <c r="N256" s="54"/>
      <c r="O256" s="54"/>
      <c r="P256" s="54"/>
      <c r="Q256" s="54"/>
      <c r="R256" s="54"/>
      <c r="S256" s="46" t="str">
        <f t="shared" si="31"/>
        <v>4.13 Insolvency for business</v>
      </c>
      <c r="T256" s="53">
        <f t="shared" si="32"/>
        <v>28</v>
      </c>
      <c r="U256" s="118" t="str">
        <f t="shared" si="29"/>
        <v>4.13 Insolvabilité pour les entreprises</v>
      </c>
      <c r="V256" s="53">
        <f t="shared" si="33"/>
        <v>39</v>
      </c>
      <c r="W256" s="53">
        <f t="shared" si="34"/>
        <v>11</v>
      </c>
      <c r="X256" s="53" t="s">
        <v>1129</v>
      </c>
      <c r="Y256" s="37" t="s">
        <v>1653</v>
      </c>
      <c r="Z256" s="37" t="s">
        <v>1654</v>
      </c>
    </row>
    <row r="257" spans="2:26" x14ac:dyDescent="0.25">
      <c r="B257" s="58" t="str">
        <f t="shared" si="30"/>
        <v>Topic</v>
      </c>
      <c r="C257" s="30" t="s">
        <v>82</v>
      </c>
      <c r="D257" s="25" t="s">
        <v>4062</v>
      </c>
      <c r="K257" s="54" t="s">
        <v>83</v>
      </c>
      <c r="L257" s="56" t="s">
        <v>4063</v>
      </c>
      <c r="M257" s="54"/>
      <c r="N257" s="54"/>
      <c r="O257" s="54"/>
      <c r="P257" s="54"/>
      <c r="Q257" s="54"/>
      <c r="R257" s="54"/>
      <c r="S257" s="46" t="str">
        <f t="shared" si="31"/>
        <v>4.14 Federal corporations</v>
      </c>
      <c r="T257" s="53">
        <f t="shared" si="32"/>
        <v>25</v>
      </c>
      <c r="U257" s="118" t="str">
        <f t="shared" si="29"/>
        <v>4.14 Sociétés de régime fédéral</v>
      </c>
      <c r="V257" s="53">
        <f t="shared" si="33"/>
        <v>31</v>
      </c>
      <c r="W257" s="53">
        <f t="shared" si="34"/>
        <v>6</v>
      </c>
      <c r="X257" s="53" t="s">
        <v>1129</v>
      </c>
      <c r="Y257" s="37" t="s">
        <v>4064</v>
      </c>
      <c r="Z257" s="37" t="s">
        <v>4065</v>
      </c>
    </row>
    <row r="258" spans="2:26" x14ac:dyDescent="0.25">
      <c r="B258" s="28" t="str">
        <f t="shared" si="30"/>
        <v>Theme</v>
      </c>
      <c r="C258" s="21" t="s">
        <v>135</v>
      </c>
      <c r="K258" s="22" t="s">
        <v>136</v>
      </c>
      <c r="L258" s="7"/>
      <c r="M258" s="7"/>
      <c r="N258" s="7"/>
      <c r="O258" s="7"/>
      <c r="P258" s="7"/>
      <c r="Q258" s="54"/>
      <c r="R258" s="54"/>
      <c r="S258" s="46" t="str">
        <f t="shared" si="31"/>
        <v>5.0 Benefits</v>
      </c>
      <c r="T258" s="6">
        <f t="shared" ref="T258:T266" si="35">LEN(S258)</f>
        <v>12</v>
      </c>
      <c r="U258" s="118" t="str">
        <f t="shared" si="29"/>
        <v>5.0 Prestations</v>
      </c>
      <c r="V258" s="6">
        <f t="shared" ref="V258:V266" si="36">LEN(U258)</f>
        <v>15</v>
      </c>
      <c r="W258" s="6">
        <f t="shared" ref="W258:W266" si="37">ABS(V258-T258)</f>
        <v>3</v>
      </c>
      <c r="X258" s="6" t="s">
        <v>1123</v>
      </c>
      <c r="Y258" s="36" t="s">
        <v>1779</v>
      </c>
      <c r="Z258" s="36" t="s">
        <v>1780</v>
      </c>
    </row>
    <row r="259" spans="2:26" x14ac:dyDescent="0.25">
      <c r="B259" s="28" t="str">
        <f t="shared" si="30"/>
        <v>Topic</v>
      </c>
      <c r="C259" s="5" t="s">
        <v>135</v>
      </c>
      <c r="D259" s="21" t="s">
        <v>137</v>
      </c>
      <c r="K259" s="7" t="s">
        <v>136</v>
      </c>
      <c r="L259" s="22" t="s">
        <v>138</v>
      </c>
      <c r="M259" s="7"/>
      <c r="N259" s="7"/>
      <c r="O259" s="7"/>
      <c r="P259" s="7"/>
      <c r="Q259" s="54"/>
      <c r="R259" s="54"/>
      <c r="S259" s="46" t="str">
        <f t="shared" si="31"/>
        <v>5.1 Employment Insurance</v>
      </c>
      <c r="T259" s="6">
        <f t="shared" si="35"/>
        <v>24</v>
      </c>
      <c r="U259" s="118" t="str">
        <f t="shared" si="29"/>
        <v>5.1 Assurance-emploi</v>
      </c>
      <c r="V259" s="6">
        <f t="shared" si="36"/>
        <v>20</v>
      </c>
      <c r="W259" s="6">
        <f t="shared" si="37"/>
        <v>4</v>
      </c>
      <c r="X259" s="6" t="s">
        <v>1123</v>
      </c>
      <c r="Y259" s="36" t="s">
        <v>1781</v>
      </c>
      <c r="Z259" s="36" t="s">
        <v>1782</v>
      </c>
    </row>
    <row r="260" spans="2:26" x14ac:dyDescent="0.25">
      <c r="B260" s="28" t="str">
        <f t="shared" si="30"/>
        <v>Topic</v>
      </c>
      <c r="C260" s="5" t="s">
        <v>135</v>
      </c>
      <c r="D260" s="21" t="s">
        <v>139</v>
      </c>
      <c r="K260" s="7" t="s">
        <v>136</v>
      </c>
      <c r="L260" s="22" t="s">
        <v>140</v>
      </c>
      <c r="M260" s="7"/>
      <c r="N260" s="7"/>
      <c r="O260" s="7"/>
      <c r="P260" s="7"/>
      <c r="Q260" s="54"/>
      <c r="R260" s="54"/>
      <c r="S260" s="46" t="str">
        <f t="shared" si="31"/>
        <v>5.2 Education and training benefits</v>
      </c>
      <c r="T260" s="6">
        <f t="shared" si="35"/>
        <v>35</v>
      </c>
      <c r="U260" s="118" t="str">
        <f t="shared" si="29"/>
        <v>5.2 Prestations en lien avec les études et la formation</v>
      </c>
      <c r="V260" s="6">
        <f t="shared" si="36"/>
        <v>55</v>
      </c>
      <c r="W260" s="6">
        <f t="shared" si="37"/>
        <v>20</v>
      </c>
      <c r="X260" s="6" t="s">
        <v>1123</v>
      </c>
      <c r="Y260" s="36" t="s">
        <v>1783</v>
      </c>
      <c r="Z260" s="36" t="s">
        <v>1784</v>
      </c>
    </row>
    <row r="261" spans="2:26" x14ac:dyDescent="0.25">
      <c r="B261" s="28" t="str">
        <f t="shared" si="30"/>
        <v>Subtopic</v>
      </c>
      <c r="C261" s="5" t="s">
        <v>135</v>
      </c>
      <c r="D261" s="5" t="s">
        <v>139</v>
      </c>
      <c r="E261" s="21" t="s">
        <v>141</v>
      </c>
      <c r="K261" s="7" t="s">
        <v>136</v>
      </c>
      <c r="L261" s="7" t="s">
        <v>140</v>
      </c>
      <c r="M261" s="22" t="s">
        <v>142</v>
      </c>
      <c r="N261" s="7"/>
      <c r="O261" s="7"/>
      <c r="P261" s="7"/>
      <c r="Q261" s="54"/>
      <c r="R261" s="54"/>
      <c r="S261" s="46" t="str">
        <f t="shared" si="31"/>
        <v>5.2.1 High school students</v>
      </c>
      <c r="T261" s="6">
        <f t="shared" si="35"/>
        <v>26</v>
      </c>
      <c r="U261" s="118" t="str">
        <f t="shared" ref="U261:U324" si="38">LOOKUP(2, 1 / (K261:Q261 &lt;&gt; ""),K261:Q261)</f>
        <v>5.2.1 Étudiants de niveau secondaire</v>
      </c>
      <c r="V261" s="6">
        <f t="shared" si="36"/>
        <v>36</v>
      </c>
      <c r="W261" s="6">
        <f t="shared" si="37"/>
        <v>10</v>
      </c>
      <c r="X261" s="6" t="s">
        <v>1123</v>
      </c>
      <c r="Y261" s="36" t="s">
        <v>1785</v>
      </c>
      <c r="Z261" s="36" t="s">
        <v>1786</v>
      </c>
    </row>
    <row r="262" spans="2:26" x14ac:dyDescent="0.25">
      <c r="B262" s="28" t="str">
        <f t="shared" si="30"/>
        <v>Subtopic</v>
      </c>
      <c r="C262" s="5" t="s">
        <v>135</v>
      </c>
      <c r="D262" s="5" t="s">
        <v>139</v>
      </c>
      <c r="E262" s="21" t="s">
        <v>1757</v>
      </c>
      <c r="K262" s="7" t="s">
        <v>136</v>
      </c>
      <c r="L262" s="7" t="s">
        <v>140</v>
      </c>
      <c r="M262" s="60" t="s">
        <v>3963</v>
      </c>
      <c r="N262" s="7"/>
      <c r="O262" s="7"/>
      <c r="P262" s="7"/>
      <c r="Q262" s="54"/>
      <c r="R262" s="54"/>
      <c r="S262" s="46" t="str">
        <f t="shared" si="31"/>
        <v>5.2.2 Undergraduate and college students</v>
      </c>
      <c r="T262" s="6">
        <f t="shared" si="35"/>
        <v>40</v>
      </c>
      <c r="U262" s="118" t="str">
        <f t="shared" si="38"/>
        <v>5.2.2 Étudiants du premier cycle et de niveau collégial</v>
      </c>
      <c r="V262" s="6">
        <f t="shared" si="36"/>
        <v>55</v>
      </c>
      <c r="W262" s="6">
        <f t="shared" si="37"/>
        <v>15</v>
      </c>
      <c r="X262" s="6" t="s">
        <v>1123</v>
      </c>
      <c r="Y262" s="36" t="s">
        <v>1787</v>
      </c>
      <c r="Z262" s="36" t="s">
        <v>1788</v>
      </c>
    </row>
    <row r="263" spans="2:26" x14ac:dyDescent="0.25">
      <c r="B263" s="28" t="str">
        <f t="shared" ref="B263:B326" si="39">IF(COUNTIF(C263:I263,"*&lt;*"),"Crosslink",IF(D263="","Theme",IF(E263="", "Topic", "Subtopic")))</f>
        <v>Subtopic</v>
      </c>
      <c r="C263" s="5" t="s">
        <v>135</v>
      </c>
      <c r="D263" s="5" t="s">
        <v>139</v>
      </c>
      <c r="E263" s="21" t="s">
        <v>143</v>
      </c>
      <c r="K263" s="7" t="s">
        <v>136</v>
      </c>
      <c r="L263" s="7" t="s">
        <v>140</v>
      </c>
      <c r="M263" s="22" t="s">
        <v>144</v>
      </c>
      <c r="N263" s="7"/>
      <c r="O263" s="7"/>
      <c r="P263" s="7"/>
      <c r="Q263" s="54"/>
      <c r="R263" s="54"/>
      <c r="S263" s="46" t="str">
        <f t="shared" ref="S263:S326" si="40">LOOKUP(2, 1 / (C263:I263 &lt;&gt; ""),C263:I263)</f>
        <v>5.2.3 Graduate students</v>
      </c>
      <c r="T263" s="6">
        <f t="shared" si="35"/>
        <v>23</v>
      </c>
      <c r="U263" s="118" t="str">
        <f t="shared" si="38"/>
        <v>5.2.3 Étudiants des cycles supérieurs</v>
      </c>
      <c r="V263" s="6">
        <f t="shared" si="36"/>
        <v>37</v>
      </c>
      <c r="W263" s="6">
        <f t="shared" si="37"/>
        <v>14</v>
      </c>
      <c r="X263" s="6" t="s">
        <v>1123</v>
      </c>
      <c r="Y263" s="36" t="s">
        <v>1789</v>
      </c>
      <c r="Z263" s="36" t="s">
        <v>1790</v>
      </c>
    </row>
    <row r="264" spans="2:26" x14ac:dyDescent="0.25">
      <c r="B264" s="28" t="str">
        <f t="shared" si="39"/>
        <v>Subtopic</v>
      </c>
      <c r="C264" s="5" t="s">
        <v>135</v>
      </c>
      <c r="D264" s="5" t="s">
        <v>139</v>
      </c>
      <c r="E264" s="21" t="s">
        <v>1762</v>
      </c>
      <c r="K264" s="7" t="s">
        <v>136</v>
      </c>
      <c r="L264" s="7" t="s">
        <v>140</v>
      </c>
      <c r="M264" s="22" t="s">
        <v>1773</v>
      </c>
      <c r="N264" s="7"/>
      <c r="O264" s="7"/>
      <c r="P264" s="7"/>
      <c r="Q264" s="54"/>
      <c r="R264" s="54"/>
      <c r="S264" s="46" t="str">
        <f t="shared" si="40"/>
        <v>5.2.4 Doctorate students and post-doctorate level</v>
      </c>
      <c r="T264" s="6">
        <f t="shared" si="35"/>
        <v>49</v>
      </c>
      <c r="U264" s="118" t="str">
        <f t="shared" si="38"/>
        <v>5.2.4 Étudiants au doctorat et au niveau postdoctoral</v>
      </c>
      <c r="V264" s="6">
        <f t="shared" si="36"/>
        <v>53</v>
      </c>
      <c r="W264" s="6">
        <f t="shared" si="37"/>
        <v>4</v>
      </c>
      <c r="X264" s="6" t="s">
        <v>1123</v>
      </c>
      <c r="Y264" s="36" t="s">
        <v>1791</v>
      </c>
      <c r="Z264" s="36" t="s">
        <v>1792</v>
      </c>
    </row>
    <row r="265" spans="2:26" x14ac:dyDescent="0.25">
      <c r="B265" s="28" t="str">
        <f t="shared" si="39"/>
        <v>Crosslink</v>
      </c>
      <c r="C265" s="5" t="s">
        <v>135</v>
      </c>
      <c r="D265" s="5" t="s">
        <v>139</v>
      </c>
      <c r="E265" s="21" t="s">
        <v>1763</v>
      </c>
      <c r="K265" s="7" t="s">
        <v>136</v>
      </c>
      <c r="L265" s="7" t="s">
        <v>140</v>
      </c>
      <c r="M265" s="22" t="s">
        <v>1774</v>
      </c>
      <c r="N265" s="7"/>
      <c r="O265" s="7"/>
      <c r="P265" s="7"/>
      <c r="Q265" s="54"/>
      <c r="R265" s="54"/>
      <c r="S265" s="46" t="str">
        <f t="shared" si="40"/>
        <v>5.2.5 &lt;1.2.3 Support for apprentices&gt;</v>
      </c>
      <c r="T265" s="6">
        <f t="shared" si="35"/>
        <v>37</v>
      </c>
      <c r="U265" s="118" t="str">
        <f t="shared" si="38"/>
        <v>5.2.5 &lt;1.2.3 Soutien fourni aux apprentis&gt;</v>
      </c>
      <c r="V265" s="6">
        <f t="shared" si="36"/>
        <v>42</v>
      </c>
      <c r="W265" s="6">
        <f t="shared" si="37"/>
        <v>5</v>
      </c>
      <c r="X265" s="6" t="s">
        <v>1123</v>
      </c>
      <c r="Y265" s="36" t="s">
        <v>1298</v>
      </c>
      <c r="Z265" s="36" t="s">
        <v>1299</v>
      </c>
    </row>
    <row r="266" spans="2:26" x14ac:dyDescent="0.25">
      <c r="B266" s="28" t="str">
        <f t="shared" si="39"/>
        <v>Subtopic</v>
      </c>
      <c r="C266" s="5" t="s">
        <v>135</v>
      </c>
      <c r="D266" s="5" t="s">
        <v>139</v>
      </c>
      <c r="E266" s="21" t="s">
        <v>1764</v>
      </c>
      <c r="K266" s="7" t="s">
        <v>136</v>
      </c>
      <c r="L266" s="7" t="s">
        <v>140</v>
      </c>
      <c r="M266" s="22" t="s">
        <v>1775</v>
      </c>
      <c r="N266" s="7"/>
      <c r="O266" s="7"/>
      <c r="P266" s="7"/>
      <c r="Q266" s="54"/>
      <c r="R266" s="54"/>
      <c r="S266" s="46" t="str">
        <f t="shared" si="40"/>
        <v>5.2.6 Student grants</v>
      </c>
      <c r="T266" s="6">
        <f t="shared" si="35"/>
        <v>20</v>
      </c>
      <c r="U266" s="118" t="str">
        <f t="shared" si="38"/>
        <v>5.2.6 Subventions pour étudiants</v>
      </c>
      <c r="V266" s="6">
        <f t="shared" si="36"/>
        <v>32</v>
      </c>
      <c r="W266" s="6">
        <f t="shared" si="37"/>
        <v>12</v>
      </c>
      <c r="X266" s="6" t="s">
        <v>1123</v>
      </c>
      <c r="Y266" s="59" t="s">
        <v>1793</v>
      </c>
      <c r="Z266" s="36" t="s">
        <v>1794</v>
      </c>
    </row>
    <row r="267" spans="2:26" x14ac:dyDescent="0.25">
      <c r="B267" s="28" t="str">
        <f t="shared" si="39"/>
        <v>Subtopic</v>
      </c>
      <c r="C267" s="5" t="s">
        <v>135</v>
      </c>
      <c r="D267" s="5" t="s">
        <v>139</v>
      </c>
      <c r="E267" s="21" t="s">
        <v>1765</v>
      </c>
      <c r="K267" s="7" t="s">
        <v>136</v>
      </c>
      <c r="L267" s="7" t="s">
        <v>140</v>
      </c>
      <c r="M267" s="22" t="s">
        <v>1776</v>
      </c>
      <c r="N267" s="7"/>
      <c r="O267" s="7"/>
      <c r="P267" s="7"/>
      <c r="Q267" s="54"/>
      <c r="R267" s="54"/>
      <c r="S267" s="46" t="str">
        <f t="shared" si="40"/>
        <v>5.2.7 Scholarships</v>
      </c>
      <c r="T267" s="6">
        <f t="shared" ref="T267:T330" si="41">LEN(S267)</f>
        <v>18</v>
      </c>
      <c r="U267" s="118" t="str">
        <f t="shared" si="38"/>
        <v>5.2.7 Bourses</v>
      </c>
      <c r="V267" s="6">
        <f t="shared" ref="V267:V330" si="42">LEN(U267)</f>
        <v>13</v>
      </c>
      <c r="W267" s="6">
        <f t="shared" ref="W267:W330" si="43">ABS(V267-T267)</f>
        <v>5</v>
      </c>
      <c r="X267" s="6" t="s">
        <v>1123</v>
      </c>
      <c r="Y267" s="36" t="s">
        <v>1795</v>
      </c>
      <c r="Z267" s="36" t="s">
        <v>1796</v>
      </c>
    </row>
    <row r="268" spans="2:26" x14ac:dyDescent="0.25">
      <c r="B268" s="28" t="str">
        <f t="shared" si="39"/>
        <v>Subtopic</v>
      </c>
      <c r="C268" s="5" t="s">
        <v>135</v>
      </c>
      <c r="D268" s="5" t="s">
        <v>139</v>
      </c>
      <c r="E268" s="21" t="s">
        <v>1766</v>
      </c>
      <c r="K268" s="7" t="s">
        <v>136</v>
      </c>
      <c r="L268" s="7" t="s">
        <v>140</v>
      </c>
      <c r="M268" s="22" t="s">
        <v>1777</v>
      </c>
      <c r="N268" s="7"/>
      <c r="O268" s="7"/>
      <c r="P268" s="7"/>
      <c r="Q268" s="54"/>
      <c r="R268" s="54"/>
      <c r="S268" s="46" t="str">
        <f t="shared" si="40"/>
        <v>5.2.8 Education funding for people with disabilities</v>
      </c>
      <c r="T268" s="6">
        <f t="shared" si="41"/>
        <v>52</v>
      </c>
      <c r="U268" s="118" t="str">
        <f t="shared" si="38"/>
        <v>5.2.8 Financement des études pour les personnes handicapées</v>
      </c>
      <c r="V268" s="6">
        <f t="shared" si="42"/>
        <v>59</v>
      </c>
      <c r="W268" s="6">
        <f t="shared" si="43"/>
        <v>7</v>
      </c>
      <c r="X268" s="6" t="s">
        <v>1123</v>
      </c>
      <c r="Y268" s="36" t="s">
        <v>1797</v>
      </c>
      <c r="Z268" s="36" t="s">
        <v>1798</v>
      </c>
    </row>
    <row r="269" spans="2:26" x14ac:dyDescent="0.25">
      <c r="B269" s="28" t="str">
        <f t="shared" si="39"/>
        <v>Crosslink</v>
      </c>
      <c r="C269" s="5" t="s">
        <v>135</v>
      </c>
      <c r="D269" s="5" t="s">
        <v>139</v>
      </c>
      <c r="E269" s="21" t="s">
        <v>1767</v>
      </c>
      <c r="K269" s="7" t="s">
        <v>136</v>
      </c>
      <c r="L269" s="7" t="s">
        <v>140</v>
      </c>
      <c r="M269" s="22" t="s">
        <v>1778</v>
      </c>
      <c r="N269" s="7"/>
      <c r="O269" s="7"/>
      <c r="P269" s="7"/>
      <c r="Q269" s="54"/>
      <c r="R269" s="54"/>
      <c r="S269" s="46" t="str">
        <f t="shared" si="40"/>
        <v>5.2.9 &lt;14.4 Education funding&gt;</v>
      </c>
      <c r="T269" s="6">
        <f t="shared" si="41"/>
        <v>30</v>
      </c>
      <c r="U269" s="118" t="str">
        <f t="shared" si="38"/>
        <v>5.2.9 &lt;14.4 Financement des études&gt;</v>
      </c>
      <c r="V269" s="6">
        <f t="shared" si="42"/>
        <v>35</v>
      </c>
      <c r="W269" s="6">
        <f t="shared" si="43"/>
        <v>5</v>
      </c>
      <c r="X269" s="6" t="s">
        <v>1129</v>
      </c>
      <c r="Y269" s="36" t="s">
        <v>1799</v>
      </c>
      <c r="Z269" s="36" t="s">
        <v>1800</v>
      </c>
    </row>
    <row r="270" spans="2:26" x14ac:dyDescent="0.25">
      <c r="B270" s="28" t="str">
        <f>IF(COUNTIF(C270:I270,"*&lt;*"),"Crosslink",IF(D270="","Theme",IF(E270="", "Topic", "Subtopic")))</f>
        <v>Subtopic</v>
      </c>
      <c r="C270" s="5" t="s">
        <v>135</v>
      </c>
      <c r="D270" s="5" t="s">
        <v>139</v>
      </c>
      <c r="E270" s="21" t="s">
        <v>1768</v>
      </c>
      <c r="K270" s="7" t="s">
        <v>136</v>
      </c>
      <c r="L270" s="7" t="s">
        <v>140</v>
      </c>
      <c r="M270" s="22" t="s">
        <v>4687</v>
      </c>
      <c r="N270" s="7"/>
      <c r="O270" s="7"/>
      <c r="P270" s="7"/>
      <c r="Q270" s="54"/>
      <c r="R270" s="54"/>
      <c r="S270" s="46" t="str">
        <f t="shared" si="40"/>
        <v>5.2.10 Education savings</v>
      </c>
      <c r="T270" s="6">
        <f t="shared" si="41"/>
        <v>24</v>
      </c>
      <c r="U270" s="118" t="str">
        <f t="shared" si="38"/>
        <v>5.2.10 Épargne-études</v>
      </c>
      <c r="V270" s="6">
        <f t="shared" si="42"/>
        <v>21</v>
      </c>
      <c r="W270" s="6">
        <f t="shared" si="43"/>
        <v>3</v>
      </c>
      <c r="X270" s="6" t="s">
        <v>1123</v>
      </c>
      <c r="Y270" s="36" t="s">
        <v>1801</v>
      </c>
      <c r="Z270" s="36" t="s">
        <v>1802</v>
      </c>
    </row>
    <row r="271" spans="2:26" x14ac:dyDescent="0.25">
      <c r="B271" s="28" t="str">
        <f t="shared" si="39"/>
        <v>Topic</v>
      </c>
      <c r="C271" s="5" t="s">
        <v>135</v>
      </c>
      <c r="D271" s="21" t="s">
        <v>145</v>
      </c>
      <c r="K271" s="7" t="s">
        <v>136</v>
      </c>
      <c r="L271" s="22" t="s">
        <v>146</v>
      </c>
      <c r="M271" s="7"/>
      <c r="N271" s="7"/>
      <c r="O271" s="7"/>
      <c r="P271" s="7"/>
      <c r="Q271" s="54"/>
      <c r="R271" s="54"/>
      <c r="S271" s="46" t="str">
        <f t="shared" si="40"/>
        <v>5.3 Family benefits</v>
      </c>
      <c r="T271" s="6">
        <f t="shared" si="41"/>
        <v>19</v>
      </c>
      <c r="U271" s="118" t="str">
        <f t="shared" si="38"/>
        <v>5.3 Prestations pour les familles</v>
      </c>
      <c r="V271" s="6">
        <f t="shared" si="42"/>
        <v>33</v>
      </c>
      <c r="W271" s="6">
        <f t="shared" si="43"/>
        <v>14</v>
      </c>
      <c r="X271" s="6" t="s">
        <v>1123</v>
      </c>
      <c r="Y271" s="36" t="s">
        <v>1803</v>
      </c>
      <c r="Z271" s="36" t="s">
        <v>1804</v>
      </c>
    </row>
    <row r="272" spans="2:26" x14ac:dyDescent="0.25">
      <c r="B272" s="28" t="str">
        <f t="shared" si="39"/>
        <v>Crosslink</v>
      </c>
      <c r="C272" s="5" t="s">
        <v>135</v>
      </c>
      <c r="D272" s="5" t="s">
        <v>145</v>
      </c>
      <c r="E272" s="21" t="s">
        <v>1758</v>
      </c>
      <c r="K272" s="7" t="s">
        <v>136</v>
      </c>
      <c r="L272" s="7" t="s">
        <v>146</v>
      </c>
      <c r="M272" s="22" t="s">
        <v>1769</v>
      </c>
      <c r="N272" s="7"/>
      <c r="O272" s="7"/>
      <c r="P272" s="7"/>
      <c r="Q272" s="54"/>
      <c r="R272" s="54"/>
      <c r="S272" s="46" t="str">
        <f t="shared" si="40"/>
        <v>5.3.1 &lt;11.6.6 Victims services and funding&gt;</v>
      </c>
      <c r="T272" s="6">
        <f t="shared" si="41"/>
        <v>43</v>
      </c>
      <c r="U272" s="118" t="str">
        <f t="shared" si="38"/>
        <v>5.3.1 &lt;11.6.6 Services aux victimes et financement&gt;</v>
      </c>
      <c r="V272" s="6">
        <f t="shared" si="42"/>
        <v>51</v>
      </c>
      <c r="W272" s="6">
        <f t="shared" si="43"/>
        <v>8</v>
      </c>
      <c r="X272" s="6" t="s">
        <v>1133</v>
      </c>
      <c r="Y272" s="36" t="s">
        <v>1825</v>
      </c>
      <c r="Z272" s="36" t="s">
        <v>1826</v>
      </c>
    </row>
    <row r="273" spans="2:26" x14ac:dyDescent="0.25">
      <c r="B273" s="28" t="str">
        <f t="shared" si="39"/>
        <v>Crosslink</v>
      </c>
      <c r="C273" s="5" t="s">
        <v>135</v>
      </c>
      <c r="D273" s="5" t="s">
        <v>145</v>
      </c>
      <c r="E273" s="21" t="s">
        <v>1759</v>
      </c>
      <c r="K273" s="7" t="s">
        <v>136</v>
      </c>
      <c r="L273" s="7" t="s">
        <v>146</v>
      </c>
      <c r="M273" s="22" t="s">
        <v>1770</v>
      </c>
      <c r="N273" s="7"/>
      <c r="O273" s="7"/>
      <c r="P273" s="7"/>
      <c r="Q273" s="54"/>
      <c r="R273" s="54"/>
      <c r="S273" s="46" t="str">
        <f t="shared" si="40"/>
        <v>5.3.2 &lt;14.1 Manage your money&gt;</v>
      </c>
      <c r="T273" s="6">
        <f t="shared" si="41"/>
        <v>30</v>
      </c>
      <c r="U273" s="118" t="str">
        <f t="shared" si="38"/>
        <v>5.3.2 &lt;14.1 Gérer votre argent&gt;</v>
      </c>
      <c r="V273" s="6">
        <f t="shared" si="42"/>
        <v>31</v>
      </c>
      <c r="W273" s="6">
        <f t="shared" si="43"/>
        <v>1</v>
      </c>
      <c r="X273" s="6" t="s">
        <v>1129</v>
      </c>
      <c r="Y273" s="36" t="s">
        <v>1827</v>
      </c>
      <c r="Z273" s="36" t="s">
        <v>1828</v>
      </c>
    </row>
    <row r="274" spans="2:26" x14ac:dyDescent="0.25">
      <c r="B274" s="28" t="str">
        <f t="shared" si="39"/>
        <v>Topic</v>
      </c>
      <c r="C274" s="5" t="s">
        <v>135</v>
      </c>
      <c r="D274" s="21" t="s">
        <v>147</v>
      </c>
      <c r="K274" s="7" t="s">
        <v>136</v>
      </c>
      <c r="L274" s="22" t="s">
        <v>148</v>
      </c>
      <c r="M274" s="7"/>
      <c r="N274" s="7"/>
      <c r="O274" s="7"/>
      <c r="P274" s="7"/>
      <c r="Q274" s="54"/>
      <c r="R274" s="54"/>
      <c r="S274" s="46" t="str">
        <f t="shared" si="40"/>
        <v>5.4 Disability benefits</v>
      </c>
      <c r="T274" s="6">
        <f t="shared" si="41"/>
        <v>23</v>
      </c>
      <c r="U274" s="118" t="str">
        <f t="shared" si="38"/>
        <v>5.4 Prestations d'invalidité</v>
      </c>
      <c r="V274" s="6">
        <f t="shared" si="42"/>
        <v>28</v>
      </c>
      <c r="W274" s="6">
        <f t="shared" si="43"/>
        <v>5</v>
      </c>
      <c r="X274" s="6" t="s">
        <v>1123</v>
      </c>
      <c r="Y274" s="36" t="s">
        <v>1805</v>
      </c>
      <c r="Z274" s="36" t="s">
        <v>1806</v>
      </c>
    </row>
    <row r="275" spans="2:26" x14ac:dyDescent="0.25">
      <c r="B275" s="28" t="str">
        <f t="shared" si="39"/>
        <v>Crosslink</v>
      </c>
      <c r="C275" s="5" t="s">
        <v>135</v>
      </c>
      <c r="D275" s="5" t="s">
        <v>147</v>
      </c>
      <c r="E275" s="21" t="s">
        <v>1760</v>
      </c>
      <c r="K275" s="7" t="s">
        <v>136</v>
      </c>
      <c r="L275" s="26" t="s">
        <v>148</v>
      </c>
      <c r="M275" s="22" t="s">
        <v>1771</v>
      </c>
      <c r="N275" s="7"/>
      <c r="O275" s="7"/>
      <c r="P275" s="7"/>
      <c r="Q275" s="54"/>
      <c r="R275" s="54"/>
      <c r="S275" s="46" t="str">
        <f t="shared" si="40"/>
        <v>5.4.1 &lt;5.2.9 Education funding for people with disabilities&gt;</v>
      </c>
      <c r="T275" s="6">
        <f t="shared" si="41"/>
        <v>60</v>
      </c>
      <c r="U275" s="118" t="str">
        <f t="shared" si="38"/>
        <v>5.4.1 &lt;5.2.9 Financement des études pour les personnes handicapées&gt;</v>
      </c>
      <c r="V275" s="6">
        <f t="shared" si="42"/>
        <v>67</v>
      </c>
      <c r="W275" s="6">
        <f t="shared" si="43"/>
        <v>7</v>
      </c>
      <c r="X275" s="6" t="s">
        <v>1123</v>
      </c>
      <c r="Y275" s="36" t="s">
        <v>1797</v>
      </c>
      <c r="Z275" s="36" t="s">
        <v>1798</v>
      </c>
    </row>
    <row r="276" spans="2:26" x14ac:dyDescent="0.25">
      <c r="B276" s="28" t="str">
        <f t="shared" si="39"/>
        <v>Topic</v>
      </c>
      <c r="C276" s="5" t="s">
        <v>135</v>
      </c>
      <c r="D276" s="21" t="s">
        <v>149</v>
      </c>
      <c r="K276" s="7" t="s">
        <v>136</v>
      </c>
      <c r="L276" s="22" t="s">
        <v>150</v>
      </c>
      <c r="M276" s="7"/>
      <c r="N276" s="7"/>
      <c r="O276" s="7"/>
      <c r="P276" s="7"/>
      <c r="Q276" s="54"/>
      <c r="R276" s="54"/>
      <c r="S276" s="46" t="str">
        <f t="shared" si="40"/>
        <v>5.5 Public pensions</v>
      </c>
      <c r="T276" s="6">
        <f t="shared" si="41"/>
        <v>19</v>
      </c>
      <c r="U276" s="118" t="str">
        <f t="shared" si="38"/>
        <v>5.5 Retraite et pensions publiques</v>
      </c>
      <c r="V276" s="6">
        <f t="shared" si="42"/>
        <v>34</v>
      </c>
      <c r="W276" s="6">
        <f t="shared" si="43"/>
        <v>15</v>
      </c>
      <c r="X276" s="6" t="s">
        <v>1123</v>
      </c>
      <c r="Y276" s="36" t="s">
        <v>1807</v>
      </c>
      <c r="Z276" s="36" t="s">
        <v>1808</v>
      </c>
    </row>
    <row r="277" spans="2:26" x14ac:dyDescent="0.25">
      <c r="B277" s="28" t="str">
        <f t="shared" si="39"/>
        <v>Crosslink</v>
      </c>
      <c r="C277" s="5" t="s">
        <v>135</v>
      </c>
      <c r="D277" s="5" t="s">
        <v>149</v>
      </c>
      <c r="E277" s="21" t="s">
        <v>949</v>
      </c>
      <c r="K277" s="7" t="s">
        <v>136</v>
      </c>
      <c r="L277" s="7" t="s">
        <v>150</v>
      </c>
      <c r="M277" s="22" t="s">
        <v>979</v>
      </c>
      <c r="N277" s="7"/>
      <c r="O277" s="7"/>
      <c r="P277" s="7"/>
      <c r="Q277" s="54"/>
      <c r="R277" s="54"/>
      <c r="S277" s="46" t="str">
        <f t="shared" si="40"/>
        <v>5.5.1 &lt;14.5.1 Retirement planning&gt;</v>
      </c>
      <c r="T277" s="6">
        <f t="shared" si="41"/>
        <v>34</v>
      </c>
      <c r="U277" s="118" t="str">
        <f t="shared" si="38"/>
        <v>5.5.1 &lt;14.5.1 Planification de la retraite&gt;</v>
      </c>
      <c r="V277" s="6">
        <f t="shared" si="42"/>
        <v>43</v>
      </c>
      <c r="W277" s="6">
        <f t="shared" si="43"/>
        <v>9</v>
      </c>
      <c r="X277" s="6" t="s">
        <v>1129</v>
      </c>
      <c r="Y277" s="36" t="s">
        <v>1809</v>
      </c>
      <c r="Z277" s="36" t="s">
        <v>1810</v>
      </c>
    </row>
    <row r="278" spans="2:26" x14ac:dyDescent="0.25">
      <c r="B278" s="28" t="str">
        <f t="shared" si="39"/>
        <v>Crosslink</v>
      </c>
      <c r="C278" s="5" t="s">
        <v>135</v>
      </c>
      <c r="D278" s="5" t="s">
        <v>149</v>
      </c>
      <c r="E278" s="21" t="s">
        <v>1761</v>
      </c>
      <c r="K278" s="7" t="s">
        <v>136</v>
      </c>
      <c r="L278" s="7" t="s">
        <v>150</v>
      </c>
      <c r="M278" s="22" t="s">
        <v>1772</v>
      </c>
      <c r="N278" s="7"/>
      <c r="O278" s="7"/>
      <c r="P278" s="7"/>
      <c r="Q278" s="54"/>
      <c r="R278" s="54"/>
      <c r="S278" s="46" t="str">
        <f t="shared" si="40"/>
        <v>5.5.2 &lt;5.7.4 Benefits for Canadians living abroad&gt;</v>
      </c>
      <c r="T278" s="6">
        <f t="shared" si="41"/>
        <v>50</v>
      </c>
      <c r="U278" s="118" t="str">
        <f t="shared" si="38"/>
        <v>5.5.2 &lt;5.7.4 Prestations pour les Canadiens vivant à l'étranger&gt;</v>
      </c>
      <c r="V278" s="6">
        <f t="shared" si="42"/>
        <v>64</v>
      </c>
      <c r="W278" s="6">
        <f t="shared" si="43"/>
        <v>14</v>
      </c>
      <c r="X278" s="6" t="s">
        <v>1123</v>
      </c>
      <c r="Y278" s="36" t="s">
        <v>1817</v>
      </c>
      <c r="Z278" s="36" t="s">
        <v>1818</v>
      </c>
    </row>
    <row r="279" spans="2:26" x14ac:dyDescent="0.25">
      <c r="B279" s="28" t="str">
        <f t="shared" si="39"/>
        <v>Topic</v>
      </c>
      <c r="C279" s="5" t="s">
        <v>135</v>
      </c>
      <c r="D279" s="21" t="s">
        <v>151</v>
      </c>
      <c r="K279" s="7" t="s">
        <v>136</v>
      </c>
      <c r="L279" s="22" t="s">
        <v>152</v>
      </c>
      <c r="M279" s="7"/>
      <c r="N279" s="7"/>
      <c r="O279" s="7"/>
      <c r="P279" s="7"/>
      <c r="Q279" s="54"/>
      <c r="R279" s="54"/>
      <c r="S279" s="46" t="str">
        <f t="shared" si="40"/>
        <v>5.6 Housing benefits</v>
      </c>
      <c r="T279" s="6">
        <f t="shared" si="41"/>
        <v>20</v>
      </c>
      <c r="U279" s="118" t="str">
        <f t="shared" si="38"/>
        <v>5.6 Prestations relatives au logement</v>
      </c>
      <c r="V279" s="6">
        <f t="shared" si="42"/>
        <v>37</v>
      </c>
      <c r="W279" s="6">
        <f t="shared" si="43"/>
        <v>17</v>
      </c>
      <c r="X279" s="6" t="s">
        <v>1123</v>
      </c>
      <c r="Y279" s="36" t="s">
        <v>1811</v>
      </c>
      <c r="Z279" s="36" t="s">
        <v>1812</v>
      </c>
    </row>
    <row r="280" spans="2:26" x14ac:dyDescent="0.25">
      <c r="B280" s="28" t="str">
        <f t="shared" si="39"/>
        <v>Topic</v>
      </c>
      <c r="C280" s="5" t="s">
        <v>135</v>
      </c>
      <c r="D280" s="21" t="s">
        <v>153</v>
      </c>
      <c r="K280" s="7" t="s">
        <v>136</v>
      </c>
      <c r="L280" s="22" t="s">
        <v>154</v>
      </c>
      <c r="M280" s="7"/>
      <c r="N280" s="7"/>
      <c r="O280" s="7"/>
      <c r="P280" s="7"/>
      <c r="Q280" s="54"/>
      <c r="R280" s="54"/>
      <c r="S280" s="46" t="str">
        <f t="shared" si="40"/>
        <v>5.7 Benefits by audience</v>
      </c>
      <c r="T280" s="6">
        <f t="shared" si="41"/>
        <v>24</v>
      </c>
      <c r="U280" s="118" t="str">
        <f t="shared" si="38"/>
        <v>5.7 Prestations par clientèle</v>
      </c>
      <c r="V280" s="6">
        <f t="shared" si="42"/>
        <v>29</v>
      </c>
      <c r="W280" s="6">
        <f t="shared" si="43"/>
        <v>5</v>
      </c>
      <c r="X280" s="6" t="s">
        <v>1123</v>
      </c>
      <c r="Y280" s="36" t="s">
        <v>1813</v>
      </c>
      <c r="Z280" s="36" t="s">
        <v>1814</v>
      </c>
    </row>
    <row r="281" spans="2:26" x14ac:dyDescent="0.25">
      <c r="B281" s="28" t="str">
        <f t="shared" si="39"/>
        <v>Subtopic</v>
      </c>
      <c r="C281" s="5" t="s">
        <v>135</v>
      </c>
      <c r="D281" s="5" t="s">
        <v>153</v>
      </c>
      <c r="E281" s="21" t="s">
        <v>155</v>
      </c>
      <c r="K281" s="7" t="s">
        <v>136</v>
      </c>
      <c r="L281" s="7" t="s">
        <v>154</v>
      </c>
      <c r="M281" s="22" t="s">
        <v>156</v>
      </c>
      <c r="N281" s="7"/>
      <c r="O281" s="7"/>
      <c r="P281" s="7"/>
      <c r="Q281" s="54"/>
      <c r="R281" s="54"/>
      <c r="S281" s="46" t="str">
        <f t="shared" si="40"/>
        <v>5.7.1 Benefits for Indigenous peoples</v>
      </c>
      <c r="T281" s="6">
        <f t="shared" si="41"/>
        <v>37</v>
      </c>
      <c r="U281" s="118" t="str">
        <f t="shared" si="38"/>
        <v>5.7.1 Prestations pour Autochtones</v>
      </c>
      <c r="V281" s="6">
        <f t="shared" si="42"/>
        <v>34</v>
      </c>
      <c r="W281" s="6">
        <f t="shared" si="43"/>
        <v>3</v>
      </c>
      <c r="X281" s="6" t="s">
        <v>1123</v>
      </c>
      <c r="Y281" s="36" t="s">
        <v>1815</v>
      </c>
      <c r="Z281" s="36" t="s">
        <v>1816</v>
      </c>
    </row>
    <row r="282" spans="2:26" x14ac:dyDescent="0.25">
      <c r="B282" s="28" t="str">
        <f t="shared" si="39"/>
        <v>Crosslink</v>
      </c>
      <c r="C282" s="5" t="s">
        <v>135</v>
      </c>
      <c r="D282" s="5" t="s">
        <v>153</v>
      </c>
      <c r="E282" s="21" t="s">
        <v>980</v>
      </c>
      <c r="K282" s="7" t="s">
        <v>136</v>
      </c>
      <c r="L282" s="7" t="s">
        <v>154</v>
      </c>
      <c r="M282" s="22" t="s">
        <v>951</v>
      </c>
      <c r="N282" s="7"/>
      <c r="O282" s="7"/>
      <c r="P282" s="7"/>
      <c r="Q282" s="54"/>
      <c r="R282" s="54"/>
      <c r="S282" s="46" t="str">
        <f t="shared" si="40"/>
        <v>5.7.2 &lt;14.5.1 Retirement planning&gt;</v>
      </c>
      <c r="T282" s="6">
        <f t="shared" si="41"/>
        <v>34</v>
      </c>
      <c r="U282" s="118" t="str">
        <f t="shared" si="38"/>
        <v>5.7.2 &lt;14.5.1 Planification de la retraite&gt;</v>
      </c>
      <c r="V282" s="6">
        <f t="shared" si="42"/>
        <v>43</v>
      </c>
      <c r="W282" s="6">
        <f t="shared" si="43"/>
        <v>9</v>
      </c>
      <c r="X282" s="6" t="s">
        <v>1129</v>
      </c>
      <c r="Y282" s="36" t="s">
        <v>1807</v>
      </c>
      <c r="Z282" s="36" t="s">
        <v>1808</v>
      </c>
    </row>
    <row r="283" spans="2:26" x14ac:dyDescent="0.25">
      <c r="B283" s="28" t="str">
        <f t="shared" si="39"/>
        <v>Crosslink</v>
      </c>
      <c r="C283" s="5" t="s">
        <v>135</v>
      </c>
      <c r="D283" s="5" t="s">
        <v>153</v>
      </c>
      <c r="E283" s="21" t="s">
        <v>157</v>
      </c>
      <c r="K283" s="7" t="s">
        <v>136</v>
      </c>
      <c r="L283" s="7" t="s">
        <v>154</v>
      </c>
      <c r="M283" s="22" t="s">
        <v>981</v>
      </c>
      <c r="N283" s="7"/>
      <c r="O283" s="7"/>
      <c r="P283" s="7"/>
      <c r="Q283" s="54"/>
      <c r="R283" s="54"/>
      <c r="S283" s="46" t="str">
        <f t="shared" si="40"/>
        <v>5.7.3 &lt;5.4 Disability benefits&gt;</v>
      </c>
      <c r="T283" s="6">
        <f t="shared" si="41"/>
        <v>31</v>
      </c>
      <c r="U283" s="118" t="str">
        <f t="shared" si="38"/>
        <v>5.7.3 &lt;5.4 Prestations d'invalidité&gt;</v>
      </c>
      <c r="V283" s="6">
        <f t="shared" si="42"/>
        <v>36</v>
      </c>
      <c r="W283" s="6">
        <f t="shared" si="43"/>
        <v>5</v>
      </c>
      <c r="X283" s="6" t="s">
        <v>1123</v>
      </c>
      <c r="Y283" s="36" t="s">
        <v>1805</v>
      </c>
      <c r="Z283" s="36" t="s">
        <v>1806</v>
      </c>
    </row>
    <row r="284" spans="2:26" x14ac:dyDescent="0.25">
      <c r="B284" s="28" t="str">
        <f t="shared" si="39"/>
        <v>Subtopic</v>
      </c>
      <c r="C284" s="5" t="s">
        <v>135</v>
      </c>
      <c r="D284" s="5" t="s">
        <v>153</v>
      </c>
      <c r="E284" s="21" t="s">
        <v>158</v>
      </c>
      <c r="K284" s="7" t="s">
        <v>136</v>
      </c>
      <c r="L284" s="7" t="s">
        <v>154</v>
      </c>
      <c r="M284" s="22" t="s">
        <v>159</v>
      </c>
      <c r="N284" s="7"/>
      <c r="O284" s="7"/>
      <c r="P284" s="7"/>
      <c r="Q284" s="54"/>
      <c r="R284" s="54"/>
      <c r="S284" s="46" t="str">
        <f t="shared" si="40"/>
        <v>5.7.4 Benefits for Canadians living abroad</v>
      </c>
      <c r="T284" s="6">
        <f t="shared" si="41"/>
        <v>42</v>
      </c>
      <c r="U284" s="118" t="str">
        <f t="shared" si="38"/>
        <v>5.7.4 Prestations pour les Canadiens vivant à l'étranger</v>
      </c>
      <c r="V284" s="6">
        <f t="shared" si="42"/>
        <v>56</v>
      </c>
      <c r="W284" s="6">
        <f t="shared" si="43"/>
        <v>14</v>
      </c>
      <c r="X284" s="6" t="s">
        <v>1123</v>
      </c>
      <c r="Y284" s="36" t="s">
        <v>1817</v>
      </c>
      <c r="Z284" s="36" t="s">
        <v>1818</v>
      </c>
    </row>
    <row r="285" spans="2:26" x14ac:dyDescent="0.25">
      <c r="B285" s="28" t="str">
        <f t="shared" si="39"/>
        <v>Crosslink</v>
      </c>
      <c r="C285" s="5" t="s">
        <v>135</v>
      </c>
      <c r="D285" s="5" t="s">
        <v>153</v>
      </c>
      <c r="E285" s="21" t="s">
        <v>4305</v>
      </c>
      <c r="K285" s="7" t="s">
        <v>136</v>
      </c>
      <c r="L285" s="7" t="s">
        <v>154</v>
      </c>
      <c r="M285" s="22" t="s">
        <v>4307</v>
      </c>
      <c r="N285" s="7"/>
      <c r="O285" s="7"/>
      <c r="P285" s="7"/>
      <c r="Q285" s="54"/>
      <c r="R285" s="54"/>
      <c r="S285" s="46" t="str">
        <f t="shared" si="40"/>
        <v>5.7.5 &lt;20.2.1 Pension and benefits for public servants&gt;</v>
      </c>
      <c r="T285" s="6">
        <f t="shared" si="41"/>
        <v>55</v>
      </c>
      <c r="U285" s="118" t="str">
        <f t="shared" si="38"/>
        <v>5.7.5 &lt;20.2.1 Pension et avantages sociaux pour les employés de la fonction publique&gt;</v>
      </c>
      <c r="V285" s="6">
        <f t="shared" si="42"/>
        <v>85</v>
      </c>
      <c r="W285" s="6">
        <f t="shared" si="43"/>
        <v>30</v>
      </c>
      <c r="X285" s="6" t="s">
        <v>1139</v>
      </c>
      <c r="Y285" s="36" t="s">
        <v>1819</v>
      </c>
      <c r="Z285" s="36" t="s">
        <v>1820</v>
      </c>
    </row>
    <row r="286" spans="2:26" x14ac:dyDescent="0.25">
      <c r="B286" s="28" t="str">
        <f t="shared" si="39"/>
        <v>Crosslink</v>
      </c>
      <c r="C286" s="5" t="s">
        <v>135</v>
      </c>
      <c r="D286" s="5" t="s">
        <v>153</v>
      </c>
      <c r="E286" s="21" t="s">
        <v>4066</v>
      </c>
      <c r="K286" s="7" t="s">
        <v>136</v>
      </c>
      <c r="L286" s="7" t="s">
        <v>154</v>
      </c>
      <c r="M286" s="22" t="s">
        <v>4067</v>
      </c>
      <c r="N286" s="7"/>
      <c r="O286" s="7"/>
      <c r="P286" s="7"/>
      <c r="Q286" s="54"/>
      <c r="R286" s="54"/>
      <c r="S286" s="46" t="str">
        <f t="shared" si="40"/>
        <v>5.7.6 &lt;20.2.1.1.7 Pensions for Canadian Armed Forces members&gt;</v>
      </c>
      <c r="T286" s="6">
        <f t="shared" si="41"/>
        <v>61</v>
      </c>
      <c r="U286" s="118" t="str">
        <f t="shared" si="38"/>
        <v>5.7.6 &lt;20.2.1.1.7 Pensions pour les membres des Forces armées canadiennes&gt;</v>
      </c>
      <c r="V286" s="6">
        <f t="shared" si="42"/>
        <v>74</v>
      </c>
      <c r="W286" s="6">
        <f t="shared" si="43"/>
        <v>13</v>
      </c>
      <c r="X286" s="6" t="s">
        <v>1139</v>
      </c>
      <c r="Y286" s="36" t="s">
        <v>1821</v>
      </c>
      <c r="Z286" s="36" t="s">
        <v>1822</v>
      </c>
    </row>
    <row r="287" spans="2:26" x14ac:dyDescent="0.25">
      <c r="B287" s="28" t="str">
        <f t="shared" si="39"/>
        <v>Subtopic</v>
      </c>
      <c r="C287" s="5" t="s">
        <v>135</v>
      </c>
      <c r="D287" s="5" t="s">
        <v>153</v>
      </c>
      <c r="E287" s="21" t="s">
        <v>160</v>
      </c>
      <c r="K287" s="7" t="s">
        <v>136</v>
      </c>
      <c r="L287" s="7" t="s">
        <v>154</v>
      </c>
      <c r="M287" s="22" t="s">
        <v>161</v>
      </c>
      <c r="N287" s="7"/>
      <c r="O287" s="7"/>
      <c r="P287" s="7"/>
      <c r="Q287" s="54"/>
      <c r="R287" s="54"/>
      <c r="S287" s="46" t="str">
        <f t="shared" si="40"/>
        <v>5.7.7 Veterans</v>
      </c>
      <c r="T287" s="6">
        <f t="shared" si="41"/>
        <v>14</v>
      </c>
      <c r="U287" s="118" t="str">
        <f t="shared" si="38"/>
        <v>5.7.7 Anciens combattants</v>
      </c>
      <c r="V287" s="6">
        <f t="shared" si="42"/>
        <v>25</v>
      </c>
      <c r="W287" s="6">
        <f t="shared" si="43"/>
        <v>11</v>
      </c>
      <c r="X287" s="6" t="s">
        <v>1123</v>
      </c>
      <c r="Y287" s="36" t="s">
        <v>1823</v>
      </c>
      <c r="Z287" s="36" t="s">
        <v>1824</v>
      </c>
    </row>
    <row r="288" spans="2:26" x14ac:dyDescent="0.25">
      <c r="B288" s="28" t="str">
        <f t="shared" si="39"/>
        <v>Crosslink</v>
      </c>
      <c r="C288" s="5" t="s">
        <v>135</v>
      </c>
      <c r="D288" s="5" t="s">
        <v>153</v>
      </c>
      <c r="E288" s="21" t="s">
        <v>946</v>
      </c>
      <c r="K288" s="7" t="s">
        <v>136</v>
      </c>
      <c r="L288" s="7" t="s">
        <v>154</v>
      </c>
      <c r="M288" s="22" t="s">
        <v>956</v>
      </c>
      <c r="N288" s="7"/>
      <c r="O288" s="7"/>
      <c r="P288" s="7"/>
      <c r="Q288" s="54"/>
      <c r="R288" s="54"/>
      <c r="S288" s="46" t="str">
        <f t="shared" si="40"/>
        <v>5.7.8 &lt;11.6.6 Victims services and funding&gt;</v>
      </c>
      <c r="T288" s="6">
        <f t="shared" si="41"/>
        <v>43</v>
      </c>
      <c r="U288" s="118" t="str">
        <f t="shared" si="38"/>
        <v>5.7.8 &lt;11.6.6 Services aux victimes et financement&gt;</v>
      </c>
      <c r="V288" s="6">
        <f t="shared" si="42"/>
        <v>51</v>
      </c>
      <c r="W288" s="6">
        <f t="shared" si="43"/>
        <v>8</v>
      </c>
      <c r="X288" s="6" t="s">
        <v>1133</v>
      </c>
      <c r="Y288" s="36" t="s">
        <v>1825</v>
      </c>
      <c r="Z288" s="36" t="s">
        <v>1826</v>
      </c>
    </row>
    <row r="289" spans="2:26" x14ac:dyDescent="0.25">
      <c r="B289" s="28" t="str">
        <f t="shared" si="39"/>
        <v>Theme</v>
      </c>
      <c r="C289" s="25" t="s">
        <v>162</v>
      </c>
      <c r="K289" s="22" t="s">
        <v>163</v>
      </c>
      <c r="L289" s="7"/>
      <c r="M289" s="7"/>
      <c r="N289" s="7"/>
      <c r="O289" s="7"/>
      <c r="P289" s="7"/>
      <c r="Q289" s="54"/>
      <c r="R289" s="54"/>
      <c r="S289" s="46" t="str">
        <f t="shared" si="40"/>
        <v>6.0 Health</v>
      </c>
      <c r="T289" s="6">
        <f t="shared" si="41"/>
        <v>10</v>
      </c>
      <c r="U289" s="118" t="str">
        <f t="shared" si="38"/>
        <v>6.0 Santé</v>
      </c>
      <c r="V289" s="6">
        <f t="shared" si="42"/>
        <v>9</v>
      </c>
      <c r="W289" s="6">
        <f t="shared" si="43"/>
        <v>1</v>
      </c>
      <c r="X289" s="6" t="s">
        <v>1127</v>
      </c>
      <c r="Y289" s="36" t="s">
        <v>2181</v>
      </c>
      <c r="Z289" s="36" t="s">
        <v>2182</v>
      </c>
    </row>
    <row r="290" spans="2:26" x14ac:dyDescent="0.25">
      <c r="B290" s="28" t="str">
        <f t="shared" si="39"/>
        <v>Topic</v>
      </c>
      <c r="C290" s="24" t="s">
        <v>162</v>
      </c>
      <c r="D290" s="21" t="s">
        <v>164</v>
      </c>
      <c r="K290" s="7" t="s">
        <v>163</v>
      </c>
      <c r="L290" s="22" t="s">
        <v>165</v>
      </c>
      <c r="M290" s="7"/>
      <c r="N290" s="7"/>
      <c r="O290" s="7"/>
      <c r="P290" s="7"/>
      <c r="Q290" s="54"/>
      <c r="R290" s="54"/>
      <c r="S290" s="46" t="str">
        <f t="shared" si="40"/>
        <v>6.1 Health risks and safety</v>
      </c>
      <c r="T290" s="6">
        <f t="shared" si="41"/>
        <v>27</v>
      </c>
      <c r="U290" s="118" t="str">
        <f t="shared" si="38"/>
        <v>6.1 Sécurité et risque pour la santé</v>
      </c>
      <c r="V290" s="6">
        <f t="shared" si="42"/>
        <v>36</v>
      </c>
      <c r="W290" s="6">
        <f t="shared" si="43"/>
        <v>9</v>
      </c>
      <c r="X290" s="6" t="s">
        <v>1127</v>
      </c>
      <c r="Y290" s="36" t="s">
        <v>2183</v>
      </c>
      <c r="Z290" s="36" t="s">
        <v>2184</v>
      </c>
    </row>
    <row r="291" spans="2:26" x14ac:dyDescent="0.25">
      <c r="B291" s="28" t="str">
        <f t="shared" si="39"/>
        <v>Subtopic</v>
      </c>
      <c r="C291" s="24" t="s">
        <v>162</v>
      </c>
      <c r="D291" s="5" t="s">
        <v>164</v>
      </c>
      <c r="E291" s="21" t="s">
        <v>166</v>
      </c>
      <c r="K291" s="7" t="s">
        <v>163</v>
      </c>
      <c r="L291" s="7" t="s">
        <v>165</v>
      </c>
      <c r="M291" s="22" t="s">
        <v>167</v>
      </c>
      <c r="N291" s="7"/>
      <c r="O291" s="7"/>
      <c r="P291" s="7"/>
      <c r="Q291" s="54"/>
      <c r="R291" s="54"/>
      <c r="S291" s="46" t="str">
        <f t="shared" si="40"/>
        <v>6.1.1 Holiday safety</v>
      </c>
      <c r="T291" s="6">
        <f t="shared" si="41"/>
        <v>20</v>
      </c>
      <c r="U291" s="118" t="str">
        <f t="shared" si="38"/>
        <v>6.1.1 Sécurité durant le temps des Fêtes</v>
      </c>
      <c r="V291" s="6">
        <f t="shared" si="42"/>
        <v>40</v>
      </c>
      <c r="W291" s="6">
        <f t="shared" si="43"/>
        <v>20</v>
      </c>
      <c r="X291" s="6" t="s">
        <v>1127</v>
      </c>
      <c r="Y291" s="36" t="s">
        <v>2185</v>
      </c>
      <c r="Z291" s="36" t="s">
        <v>2186</v>
      </c>
    </row>
    <row r="292" spans="2:26" x14ac:dyDescent="0.25">
      <c r="B292" s="28" t="str">
        <f t="shared" si="39"/>
        <v>Crosslink</v>
      </c>
      <c r="C292" s="24" t="s">
        <v>162</v>
      </c>
      <c r="D292" s="5" t="s">
        <v>164</v>
      </c>
      <c r="E292" s="27" t="s">
        <v>166</v>
      </c>
      <c r="F292" s="21" t="s">
        <v>1942</v>
      </c>
      <c r="K292" s="7" t="s">
        <v>163</v>
      </c>
      <c r="L292" s="7" t="s">
        <v>165</v>
      </c>
      <c r="M292" s="26" t="s">
        <v>167</v>
      </c>
      <c r="N292" s="22" t="s">
        <v>2106</v>
      </c>
      <c r="O292" s="7"/>
      <c r="P292" s="7"/>
      <c r="Q292" s="54"/>
      <c r="R292" s="54"/>
      <c r="S292" s="46" t="str">
        <f t="shared" si="40"/>
        <v>6.1.1.1 &lt;3.6.3 Travel health and safety&gt;</v>
      </c>
      <c r="T292" s="6">
        <f t="shared" si="41"/>
        <v>40</v>
      </c>
      <c r="U292" s="118" t="str">
        <f t="shared" si="38"/>
        <v>6.1.1.1 &lt;3.6.3 Santé et sécurité en voyage&gt;</v>
      </c>
      <c r="V292" s="6">
        <f t="shared" si="42"/>
        <v>43</v>
      </c>
      <c r="W292" s="6">
        <f t="shared" si="43"/>
        <v>3</v>
      </c>
      <c r="X292" s="6" t="s">
        <v>1126</v>
      </c>
      <c r="Y292" s="36" t="s">
        <v>1502</v>
      </c>
      <c r="Z292" s="36" t="s">
        <v>1503</v>
      </c>
    </row>
    <row r="293" spans="2:26" x14ac:dyDescent="0.25">
      <c r="B293" s="28" t="str">
        <f t="shared" si="39"/>
        <v>Subtopic</v>
      </c>
      <c r="C293" s="24" t="s">
        <v>162</v>
      </c>
      <c r="D293" s="5" t="s">
        <v>164</v>
      </c>
      <c r="E293" s="21" t="s">
        <v>168</v>
      </c>
      <c r="K293" s="7" t="s">
        <v>163</v>
      </c>
      <c r="L293" s="7" t="s">
        <v>165</v>
      </c>
      <c r="M293" s="22" t="s">
        <v>169</v>
      </c>
      <c r="N293" s="7"/>
      <c r="O293" s="7"/>
      <c r="P293" s="7"/>
      <c r="Q293" s="54"/>
      <c r="R293" s="54"/>
      <c r="S293" s="46" t="str">
        <f t="shared" si="40"/>
        <v>6.1.2 Home safety</v>
      </c>
      <c r="T293" s="6">
        <f t="shared" si="41"/>
        <v>17</v>
      </c>
      <c r="U293" s="118" t="str">
        <f t="shared" si="38"/>
        <v>6.1.2 Sécurité à domicile</v>
      </c>
      <c r="V293" s="6">
        <f t="shared" si="42"/>
        <v>25</v>
      </c>
      <c r="W293" s="6">
        <f t="shared" si="43"/>
        <v>8</v>
      </c>
      <c r="X293" s="6" t="s">
        <v>1127</v>
      </c>
      <c r="Y293" s="36" t="s">
        <v>2187</v>
      </c>
      <c r="Z293" s="36" t="s">
        <v>2188</v>
      </c>
    </row>
    <row r="294" spans="2:26" x14ac:dyDescent="0.25">
      <c r="B294" s="28" t="str">
        <f t="shared" si="39"/>
        <v>Subtopic</v>
      </c>
      <c r="C294" s="24" t="s">
        <v>162</v>
      </c>
      <c r="D294" s="5" t="s">
        <v>164</v>
      </c>
      <c r="E294" s="21" t="s">
        <v>170</v>
      </c>
      <c r="K294" s="7" t="s">
        <v>163</v>
      </c>
      <c r="L294" s="7" t="s">
        <v>165</v>
      </c>
      <c r="M294" s="22" t="s">
        <v>171</v>
      </c>
      <c r="N294" s="7"/>
      <c r="O294" s="7"/>
      <c r="P294" s="7"/>
      <c r="Q294" s="54"/>
      <c r="R294" s="54"/>
      <c r="S294" s="46" t="str">
        <f t="shared" si="40"/>
        <v>6.1.3 Emergency preparedness</v>
      </c>
      <c r="T294" s="6">
        <f t="shared" si="41"/>
        <v>28</v>
      </c>
      <c r="U294" s="118" t="str">
        <f t="shared" si="38"/>
        <v>6.1.3 Préparation aux urgences</v>
      </c>
      <c r="V294" s="6">
        <f t="shared" si="42"/>
        <v>30</v>
      </c>
      <c r="W294" s="6">
        <f t="shared" si="43"/>
        <v>2</v>
      </c>
      <c r="X294" s="6" t="s">
        <v>1127</v>
      </c>
      <c r="Y294" s="36" t="s">
        <v>2189</v>
      </c>
      <c r="Z294" s="36" t="s">
        <v>2190</v>
      </c>
    </row>
    <row r="295" spans="2:26" x14ac:dyDescent="0.25">
      <c r="B295" s="28" t="str">
        <f t="shared" si="39"/>
        <v>Crosslink</v>
      </c>
      <c r="C295" s="24" t="s">
        <v>162</v>
      </c>
      <c r="D295" s="5" t="s">
        <v>164</v>
      </c>
      <c r="E295" s="21" t="s">
        <v>4068</v>
      </c>
      <c r="K295" s="7" t="s">
        <v>163</v>
      </c>
      <c r="L295" s="7" t="s">
        <v>165</v>
      </c>
      <c r="M295" s="22" t="s">
        <v>4069</v>
      </c>
      <c r="N295" s="7"/>
      <c r="O295" s="7"/>
      <c r="P295" s="7"/>
      <c r="Q295" s="54"/>
      <c r="R295" s="54"/>
      <c r="S295" s="46" t="str">
        <f t="shared" si="40"/>
        <v>6.1.4 &lt;1.3.2 Workplace health and safety&gt;</v>
      </c>
      <c r="T295" s="6">
        <f t="shared" si="41"/>
        <v>41</v>
      </c>
      <c r="U295" s="118" t="str">
        <f t="shared" si="38"/>
        <v>6.1.4 &lt;1.3.2 Santé et sécurité au travail&gt;</v>
      </c>
      <c r="V295" s="6">
        <f t="shared" si="42"/>
        <v>42</v>
      </c>
      <c r="W295" s="6">
        <f t="shared" si="43"/>
        <v>1</v>
      </c>
      <c r="X295" s="6" t="s">
        <v>1123</v>
      </c>
      <c r="Y295" s="36" t="s">
        <v>1304</v>
      </c>
      <c r="Z295" s="36" t="s">
        <v>1305</v>
      </c>
    </row>
    <row r="296" spans="2:26" x14ac:dyDescent="0.25">
      <c r="B296" s="28" t="str">
        <f t="shared" si="39"/>
        <v>Subtopic</v>
      </c>
      <c r="C296" s="24" t="s">
        <v>162</v>
      </c>
      <c r="D296" s="5" t="s">
        <v>164</v>
      </c>
      <c r="E296" s="21" t="s">
        <v>172</v>
      </c>
      <c r="K296" s="7" t="s">
        <v>163</v>
      </c>
      <c r="L296" s="7" t="s">
        <v>165</v>
      </c>
      <c r="M296" s="22" t="s">
        <v>173</v>
      </c>
      <c r="N296" s="7"/>
      <c r="O296" s="7"/>
      <c r="P296" s="7"/>
      <c r="Q296" s="54"/>
      <c r="R296" s="54"/>
      <c r="S296" s="46" t="str">
        <f t="shared" si="40"/>
        <v>6.1.5 Biosafety and biosecurity</v>
      </c>
      <c r="T296" s="6">
        <f t="shared" si="41"/>
        <v>31</v>
      </c>
      <c r="U296" s="118" t="str">
        <f t="shared" si="38"/>
        <v>6.1.5 Biosécurité et biosûreté</v>
      </c>
      <c r="V296" s="6">
        <f t="shared" si="42"/>
        <v>30</v>
      </c>
      <c r="W296" s="6">
        <f t="shared" si="43"/>
        <v>1</v>
      </c>
      <c r="X296" s="6" t="s">
        <v>1163</v>
      </c>
      <c r="Y296" s="36" t="s">
        <v>2191</v>
      </c>
      <c r="Z296" s="36" t="s">
        <v>2192</v>
      </c>
    </row>
    <row r="297" spans="2:26" x14ac:dyDescent="0.25">
      <c r="B297" s="28" t="str">
        <f t="shared" si="39"/>
        <v>Subtopic</v>
      </c>
      <c r="C297" s="24" t="s">
        <v>162</v>
      </c>
      <c r="D297" s="5" t="s">
        <v>164</v>
      </c>
      <c r="E297" s="21" t="s">
        <v>174</v>
      </c>
      <c r="K297" s="7" t="s">
        <v>163</v>
      </c>
      <c r="L297" s="7" t="s">
        <v>165</v>
      </c>
      <c r="M297" s="22" t="s">
        <v>175</v>
      </c>
      <c r="N297" s="7"/>
      <c r="O297" s="7"/>
      <c r="P297" s="7"/>
      <c r="Q297" s="54"/>
      <c r="R297" s="54"/>
      <c r="S297" s="46" t="str">
        <f t="shared" si="40"/>
        <v>6.1.6 Radiation and your health</v>
      </c>
      <c r="T297" s="6">
        <f t="shared" si="41"/>
        <v>31</v>
      </c>
      <c r="U297" s="118" t="str">
        <f t="shared" si="38"/>
        <v>6.1.6 Les radiations et votre santé</v>
      </c>
      <c r="V297" s="6">
        <f t="shared" si="42"/>
        <v>35</v>
      </c>
      <c r="W297" s="6">
        <f t="shared" si="43"/>
        <v>4</v>
      </c>
      <c r="X297" s="6" t="s">
        <v>1127</v>
      </c>
      <c r="Y297" s="36" t="s">
        <v>2193</v>
      </c>
      <c r="Z297" s="36" t="s">
        <v>2194</v>
      </c>
    </row>
    <row r="298" spans="2:26" x14ac:dyDescent="0.25">
      <c r="B298" s="28" t="str">
        <f t="shared" si="39"/>
        <v>Subtopic</v>
      </c>
      <c r="C298" s="24" t="s">
        <v>162</v>
      </c>
      <c r="D298" s="5" t="s">
        <v>164</v>
      </c>
      <c r="E298" s="5" t="s">
        <v>174</v>
      </c>
      <c r="F298" s="21" t="s">
        <v>176</v>
      </c>
      <c r="K298" s="7" t="s">
        <v>163</v>
      </c>
      <c r="L298" s="7" t="s">
        <v>165</v>
      </c>
      <c r="M298" s="7" t="s">
        <v>175</v>
      </c>
      <c r="N298" s="22" t="s">
        <v>177</v>
      </c>
      <c r="O298" s="7"/>
      <c r="P298" s="7"/>
      <c r="Q298" s="54"/>
      <c r="R298" s="54"/>
      <c r="S298" s="46" t="str">
        <f t="shared" si="40"/>
        <v>6.1.6.1 About radiation</v>
      </c>
      <c r="T298" s="6">
        <f t="shared" si="41"/>
        <v>23</v>
      </c>
      <c r="U298" s="118" t="str">
        <f t="shared" si="38"/>
        <v>6.1.6.1 Au sujet des radiations</v>
      </c>
      <c r="V298" s="6">
        <f t="shared" si="42"/>
        <v>31</v>
      </c>
      <c r="W298" s="6">
        <f t="shared" si="43"/>
        <v>8</v>
      </c>
      <c r="X298" s="6" t="s">
        <v>1127</v>
      </c>
      <c r="Y298" s="36" t="s">
        <v>2195</v>
      </c>
      <c r="Z298" s="36" t="s">
        <v>2196</v>
      </c>
    </row>
    <row r="299" spans="2:26" x14ac:dyDescent="0.25">
      <c r="B299" s="28" t="str">
        <f t="shared" si="39"/>
        <v>Subtopic</v>
      </c>
      <c r="C299" s="24" t="s">
        <v>162</v>
      </c>
      <c r="D299" s="5" t="s">
        <v>164</v>
      </c>
      <c r="E299" s="5" t="s">
        <v>174</v>
      </c>
      <c r="F299" s="21" t="s">
        <v>178</v>
      </c>
      <c r="K299" s="7" t="s">
        <v>163</v>
      </c>
      <c r="L299" s="7" t="s">
        <v>165</v>
      </c>
      <c r="M299" s="7" t="s">
        <v>175</v>
      </c>
      <c r="N299" s="22" t="s">
        <v>179</v>
      </c>
      <c r="O299" s="7"/>
      <c r="P299" s="7"/>
      <c r="Q299" s="54"/>
      <c r="R299" s="54"/>
      <c r="S299" s="46" t="str">
        <f t="shared" si="40"/>
        <v>6.1.6.2 Environmental radiation</v>
      </c>
      <c r="T299" s="6">
        <f t="shared" si="41"/>
        <v>31</v>
      </c>
      <c r="U299" s="118" t="str">
        <f t="shared" si="38"/>
        <v>6.1.6.2 Radiations dans l'environnement</v>
      </c>
      <c r="V299" s="6">
        <f t="shared" si="42"/>
        <v>39</v>
      </c>
      <c r="W299" s="6">
        <f t="shared" si="43"/>
        <v>8</v>
      </c>
      <c r="X299" s="6" t="s">
        <v>1127</v>
      </c>
      <c r="Y299" s="36" t="s">
        <v>2197</v>
      </c>
      <c r="Z299" s="36" t="s">
        <v>2198</v>
      </c>
    </row>
    <row r="300" spans="2:26" x14ac:dyDescent="0.25">
      <c r="B300" s="28" t="str">
        <f t="shared" si="39"/>
        <v>Subtopic</v>
      </c>
      <c r="C300" s="24" t="s">
        <v>162</v>
      </c>
      <c r="D300" s="5" t="s">
        <v>164</v>
      </c>
      <c r="E300" s="5" t="s">
        <v>174</v>
      </c>
      <c r="F300" s="21" t="s">
        <v>180</v>
      </c>
      <c r="K300" s="7" t="s">
        <v>163</v>
      </c>
      <c r="L300" s="7" t="s">
        <v>165</v>
      </c>
      <c r="M300" s="7" t="s">
        <v>175</v>
      </c>
      <c r="N300" s="22" t="s">
        <v>180</v>
      </c>
      <c r="O300" s="7"/>
      <c r="P300" s="7"/>
      <c r="Q300" s="54"/>
      <c r="R300" s="54"/>
      <c r="S300" s="46" t="str">
        <f t="shared" si="40"/>
        <v>6.1.6.3 Radon</v>
      </c>
      <c r="T300" s="6">
        <f t="shared" si="41"/>
        <v>13</v>
      </c>
      <c r="U300" s="118" t="str">
        <f t="shared" si="38"/>
        <v>6.1.6.3 Radon</v>
      </c>
      <c r="V300" s="6">
        <f t="shared" si="42"/>
        <v>13</v>
      </c>
      <c r="W300" s="6">
        <f t="shared" si="43"/>
        <v>0</v>
      </c>
      <c r="X300" s="6" t="s">
        <v>1127</v>
      </c>
      <c r="Y300" s="36" t="s">
        <v>2199</v>
      </c>
      <c r="Z300" s="36" t="s">
        <v>2200</v>
      </c>
    </row>
    <row r="301" spans="2:26" x14ac:dyDescent="0.25">
      <c r="B301" s="28" t="str">
        <f t="shared" si="39"/>
        <v>Subtopic</v>
      </c>
      <c r="C301" s="24" t="s">
        <v>162</v>
      </c>
      <c r="D301" s="5" t="s">
        <v>164</v>
      </c>
      <c r="E301" s="5" t="s">
        <v>174</v>
      </c>
      <c r="F301" s="21" t="s">
        <v>181</v>
      </c>
      <c r="K301" s="7" t="s">
        <v>163</v>
      </c>
      <c r="L301" s="7" t="s">
        <v>165</v>
      </c>
      <c r="M301" s="7" t="s">
        <v>175</v>
      </c>
      <c r="N301" s="22" t="s">
        <v>182</v>
      </c>
      <c r="O301" s="7"/>
      <c r="P301" s="7"/>
      <c r="Q301" s="54"/>
      <c r="R301" s="54"/>
      <c r="S301" s="46" t="str">
        <f t="shared" si="40"/>
        <v>6.1.6.4 Radiation-emitting devices and products</v>
      </c>
      <c r="T301" s="6">
        <f t="shared" si="41"/>
        <v>47</v>
      </c>
      <c r="U301" s="118" t="str">
        <f t="shared" si="38"/>
        <v>6.1.6.4 Produits et dispositifs qui émettent des radiations</v>
      </c>
      <c r="V301" s="6">
        <f t="shared" si="42"/>
        <v>59</v>
      </c>
      <c r="W301" s="6">
        <f t="shared" si="43"/>
        <v>12</v>
      </c>
      <c r="X301" s="6" t="s">
        <v>1127</v>
      </c>
      <c r="Y301" s="36" t="s">
        <v>2201</v>
      </c>
      <c r="Z301" s="36" t="s">
        <v>2202</v>
      </c>
    </row>
    <row r="302" spans="2:26" x14ac:dyDescent="0.25">
      <c r="B302" s="28" t="str">
        <f t="shared" si="39"/>
        <v>Subtopic</v>
      </c>
      <c r="C302" s="24" t="s">
        <v>162</v>
      </c>
      <c r="D302" s="5" t="s">
        <v>164</v>
      </c>
      <c r="E302" s="5" t="s">
        <v>174</v>
      </c>
      <c r="F302" s="5" t="s">
        <v>181</v>
      </c>
      <c r="G302" s="21" t="s">
        <v>183</v>
      </c>
      <c r="K302" s="7" t="s">
        <v>163</v>
      </c>
      <c r="L302" s="7" t="s">
        <v>165</v>
      </c>
      <c r="M302" s="7" t="s">
        <v>175</v>
      </c>
      <c r="N302" s="7" t="s">
        <v>182</v>
      </c>
      <c r="O302" s="22" t="s">
        <v>184</v>
      </c>
      <c r="P302" s="7"/>
      <c r="Q302" s="54"/>
      <c r="R302" s="54"/>
      <c r="S302" s="46" t="str">
        <f t="shared" si="40"/>
        <v>6.1.6.4.1 Consumer radiation</v>
      </c>
      <c r="T302" s="6">
        <f t="shared" si="41"/>
        <v>28</v>
      </c>
      <c r="U302" s="118" t="str">
        <f t="shared" si="38"/>
        <v>6.1.6.4.1 La radiation et les consommateurs</v>
      </c>
      <c r="V302" s="6">
        <f t="shared" si="42"/>
        <v>43</v>
      </c>
      <c r="W302" s="6">
        <f t="shared" si="43"/>
        <v>15</v>
      </c>
      <c r="X302" s="6" t="s">
        <v>1127</v>
      </c>
      <c r="Y302" s="36" t="s">
        <v>2203</v>
      </c>
      <c r="Z302" s="36" t="s">
        <v>2204</v>
      </c>
    </row>
    <row r="303" spans="2:26" x14ac:dyDescent="0.25">
      <c r="B303" s="28" t="str">
        <f t="shared" si="39"/>
        <v>Subtopic</v>
      </c>
      <c r="C303" s="24" t="s">
        <v>162</v>
      </c>
      <c r="D303" s="5" t="s">
        <v>164</v>
      </c>
      <c r="E303" s="5" t="s">
        <v>174</v>
      </c>
      <c r="F303" s="5" t="s">
        <v>181</v>
      </c>
      <c r="G303" s="21" t="s">
        <v>185</v>
      </c>
      <c r="K303" s="7" t="s">
        <v>163</v>
      </c>
      <c r="L303" s="7" t="s">
        <v>165</v>
      </c>
      <c r="M303" s="7" t="s">
        <v>175</v>
      </c>
      <c r="N303" s="7" t="s">
        <v>182</v>
      </c>
      <c r="O303" s="22" t="s">
        <v>186</v>
      </c>
      <c r="P303" s="7"/>
      <c r="Q303" s="54"/>
      <c r="R303" s="54"/>
      <c r="S303" s="46" t="str">
        <f t="shared" si="40"/>
        <v>6.1.6.4.2 Medical radiation</v>
      </c>
      <c r="T303" s="6">
        <f t="shared" si="41"/>
        <v>27</v>
      </c>
      <c r="U303" s="118" t="str">
        <f t="shared" si="38"/>
        <v>6.1.6.4.2 Radiation médicale</v>
      </c>
      <c r="V303" s="6">
        <f t="shared" si="42"/>
        <v>28</v>
      </c>
      <c r="W303" s="6">
        <f t="shared" si="43"/>
        <v>1</v>
      </c>
      <c r="X303" s="6" t="s">
        <v>1127</v>
      </c>
      <c r="Y303" s="36" t="s">
        <v>2205</v>
      </c>
      <c r="Z303" s="36" t="s">
        <v>2206</v>
      </c>
    </row>
    <row r="304" spans="2:26" x14ac:dyDescent="0.25">
      <c r="B304" s="28" t="str">
        <f t="shared" si="39"/>
        <v>Subtopic</v>
      </c>
      <c r="C304" s="24" t="s">
        <v>162</v>
      </c>
      <c r="D304" s="5" t="s">
        <v>164</v>
      </c>
      <c r="E304" s="21" t="s">
        <v>187</v>
      </c>
      <c r="K304" s="7" t="s">
        <v>163</v>
      </c>
      <c r="L304" s="7" t="s">
        <v>165</v>
      </c>
      <c r="M304" s="22" t="s">
        <v>188</v>
      </c>
      <c r="N304" s="7"/>
      <c r="O304" s="7"/>
      <c r="P304" s="7"/>
      <c r="Q304" s="54"/>
      <c r="R304" s="54"/>
      <c r="S304" s="46" t="str">
        <f t="shared" si="40"/>
        <v>6.1.7 Violence and abuse</v>
      </c>
      <c r="T304" s="6">
        <f t="shared" si="41"/>
        <v>24</v>
      </c>
      <c r="U304" s="118" t="str">
        <f t="shared" si="38"/>
        <v>6.1.7 Violence et abus</v>
      </c>
      <c r="V304" s="6">
        <f t="shared" si="42"/>
        <v>22</v>
      </c>
      <c r="W304" s="6">
        <f t="shared" si="43"/>
        <v>2</v>
      </c>
      <c r="X304" s="6" t="s">
        <v>1163</v>
      </c>
      <c r="Y304" s="36" t="s">
        <v>2207</v>
      </c>
      <c r="Z304" s="36" t="s">
        <v>2208</v>
      </c>
    </row>
    <row r="305" spans="2:26" x14ac:dyDescent="0.25">
      <c r="B305" s="28" t="str">
        <f t="shared" si="39"/>
        <v>Subtopic</v>
      </c>
      <c r="C305" s="24" t="s">
        <v>162</v>
      </c>
      <c r="D305" s="5" t="s">
        <v>164</v>
      </c>
      <c r="E305" s="5" t="s">
        <v>187</v>
      </c>
      <c r="F305" s="21" t="s">
        <v>189</v>
      </c>
      <c r="K305" s="7" t="s">
        <v>163</v>
      </c>
      <c r="L305" s="7" t="s">
        <v>165</v>
      </c>
      <c r="M305" s="7" t="s">
        <v>188</v>
      </c>
      <c r="N305" s="22" t="s">
        <v>190</v>
      </c>
      <c r="O305" s="7"/>
      <c r="P305" s="7"/>
      <c r="Q305" s="54"/>
      <c r="R305" s="54"/>
      <c r="S305" s="46" t="str">
        <f t="shared" si="40"/>
        <v>6.1.7.1 Get help to deal with violence and abuse</v>
      </c>
      <c r="T305" s="6">
        <f t="shared" si="41"/>
        <v>48</v>
      </c>
      <c r="U305" s="118" t="str">
        <f t="shared" si="38"/>
        <v>6.1.7.1 Obtenez l'aide pour faire face à la violence et l'abus</v>
      </c>
      <c r="V305" s="6">
        <f t="shared" si="42"/>
        <v>62</v>
      </c>
      <c r="W305" s="6">
        <f t="shared" si="43"/>
        <v>14</v>
      </c>
      <c r="X305" s="6" t="s">
        <v>1163</v>
      </c>
      <c r="Y305" s="36" t="s">
        <v>2209</v>
      </c>
      <c r="Z305" s="36" t="s">
        <v>2210</v>
      </c>
    </row>
    <row r="306" spans="2:26" x14ac:dyDescent="0.25">
      <c r="B306" s="28" t="str">
        <f t="shared" si="39"/>
        <v>Subtopic</v>
      </c>
      <c r="C306" s="24" t="s">
        <v>162</v>
      </c>
      <c r="D306" s="5" t="s">
        <v>164</v>
      </c>
      <c r="E306" s="5" t="s">
        <v>187</v>
      </c>
      <c r="F306" s="5" t="s">
        <v>189</v>
      </c>
      <c r="G306" s="21" t="s">
        <v>191</v>
      </c>
      <c r="K306" s="7" t="s">
        <v>163</v>
      </c>
      <c r="L306" s="7" t="s">
        <v>165</v>
      </c>
      <c r="M306" s="7" t="s">
        <v>188</v>
      </c>
      <c r="N306" s="7" t="s">
        <v>190</v>
      </c>
      <c r="O306" s="22" t="s">
        <v>192</v>
      </c>
      <c r="P306" s="7"/>
      <c r="Q306" s="54"/>
      <c r="R306" s="54"/>
      <c r="S306" s="46" t="str">
        <f t="shared" si="40"/>
        <v>6.1.7.1.1 Get help if you are being abused</v>
      </c>
      <c r="T306" s="6">
        <f t="shared" si="41"/>
        <v>42</v>
      </c>
      <c r="U306" s="118" t="str">
        <f t="shared" si="38"/>
        <v>6.1.7.1.1 Obtenez de l'aide si vous êtes victime d'abus</v>
      </c>
      <c r="V306" s="6">
        <f t="shared" si="42"/>
        <v>55</v>
      </c>
      <c r="W306" s="6">
        <f t="shared" si="43"/>
        <v>13</v>
      </c>
      <c r="X306" s="6" t="s">
        <v>1163</v>
      </c>
      <c r="Y306" s="36" t="s">
        <v>2211</v>
      </c>
      <c r="Z306" s="36" t="s">
        <v>2212</v>
      </c>
    </row>
    <row r="307" spans="2:26" x14ac:dyDescent="0.25">
      <c r="B307" s="28" t="str">
        <f t="shared" si="39"/>
        <v>Crosslink</v>
      </c>
      <c r="C307" s="24" t="s">
        <v>162</v>
      </c>
      <c r="D307" s="5" t="s">
        <v>164</v>
      </c>
      <c r="E307" s="5" t="s">
        <v>187</v>
      </c>
      <c r="F307" s="5" t="s">
        <v>189</v>
      </c>
      <c r="G307" s="21" t="s">
        <v>1943</v>
      </c>
      <c r="K307" s="7" t="s">
        <v>163</v>
      </c>
      <c r="L307" s="7" t="s">
        <v>165</v>
      </c>
      <c r="M307" s="7" t="s">
        <v>188</v>
      </c>
      <c r="N307" s="7" t="s">
        <v>190</v>
      </c>
      <c r="O307" s="22" t="s">
        <v>2107</v>
      </c>
      <c r="P307" s="7"/>
      <c r="Q307" s="54"/>
      <c r="R307" s="54"/>
      <c r="S307" s="46" t="str">
        <f t="shared" si="40"/>
        <v>6.1.7.1.2 &lt;11.6.6 Victims services and funding&gt;</v>
      </c>
      <c r="T307" s="6">
        <f t="shared" si="41"/>
        <v>47</v>
      </c>
      <c r="U307" s="118" t="str">
        <f t="shared" si="38"/>
        <v>6.1.7.1.2 &lt;11.6.6 Services aux victimes et financement&gt;</v>
      </c>
      <c r="V307" s="6">
        <f t="shared" si="42"/>
        <v>55</v>
      </c>
      <c r="W307" s="6">
        <f t="shared" si="43"/>
        <v>8</v>
      </c>
      <c r="X307" s="6" t="s">
        <v>1133</v>
      </c>
      <c r="Y307" s="36" t="s">
        <v>1825</v>
      </c>
      <c r="Z307" s="36" t="s">
        <v>1826</v>
      </c>
    </row>
    <row r="308" spans="2:26" x14ac:dyDescent="0.25">
      <c r="B308" s="28" t="str">
        <f t="shared" si="39"/>
        <v>Subtopic</v>
      </c>
      <c r="C308" s="24" t="s">
        <v>162</v>
      </c>
      <c r="D308" s="5" t="s">
        <v>164</v>
      </c>
      <c r="E308" s="5" t="s">
        <v>187</v>
      </c>
      <c r="F308" s="5" t="s">
        <v>189</v>
      </c>
      <c r="G308" s="21" t="s">
        <v>1944</v>
      </c>
      <c r="K308" s="7" t="s">
        <v>163</v>
      </c>
      <c r="L308" s="7" t="s">
        <v>165</v>
      </c>
      <c r="M308" s="7" t="s">
        <v>188</v>
      </c>
      <c r="N308" s="7" t="s">
        <v>190</v>
      </c>
      <c r="O308" s="22" t="s">
        <v>2108</v>
      </c>
      <c r="P308" s="7"/>
      <c r="Q308" s="54"/>
      <c r="R308" s="54"/>
      <c r="S308" s="46" t="str">
        <f t="shared" si="40"/>
        <v>6.1.7.1.3 What to do if someone you know is being abused</v>
      </c>
      <c r="T308" s="6">
        <f t="shared" si="41"/>
        <v>56</v>
      </c>
      <c r="U308" s="118" t="str">
        <f t="shared" si="38"/>
        <v>6.1.7.1.3 Que faire si quelqu'un que vous connaissez est victime d'abus</v>
      </c>
      <c r="V308" s="6">
        <f t="shared" si="42"/>
        <v>71</v>
      </c>
      <c r="W308" s="6">
        <f t="shared" si="43"/>
        <v>15</v>
      </c>
      <c r="X308" s="6" t="s">
        <v>1163</v>
      </c>
      <c r="Y308" s="36" t="s">
        <v>2213</v>
      </c>
      <c r="Z308" s="36" t="s">
        <v>2214</v>
      </c>
    </row>
    <row r="309" spans="2:26" x14ac:dyDescent="0.25">
      <c r="B309" s="28" t="str">
        <f t="shared" si="39"/>
        <v>Subtopic</v>
      </c>
      <c r="C309" s="24" t="s">
        <v>162</v>
      </c>
      <c r="D309" s="5" t="s">
        <v>164</v>
      </c>
      <c r="E309" s="5" t="s">
        <v>187</v>
      </c>
      <c r="F309" s="5" t="s">
        <v>189</v>
      </c>
      <c r="G309" s="21" t="s">
        <v>1945</v>
      </c>
      <c r="K309" s="7" t="s">
        <v>163</v>
      </c>
      <c r="L309" s="7" t="s">
        <v>165</v>
      </c>
      <c r="M309" s="7" t="s">
        <v>188</v>
      </c>
      <c r="N309" s="7" t="s">
        <v>190</v>
      </c>
      <c r="O309" s="22" t="s">
        <v>2109</v>
      </c>
      <c r="P309" s="7"/>
      <c r="Q309" s="54"/>
      <c r="R309" s="54"/>
      <c r="S309" s="46" t="str">
        <f t="shared" si="40"/>
        <v>6.1.7.1.4 How to recognize abuse</v>
      </c>
      <c r="T309" s="6">
        <f t="shared" si="41"/>
        <v>32</v>
      </c>
      <c r="U309" s="118" t="str">
        <f t="shared" si="38"/>
        <v>6.1.7.1.4 Comment identifier l'abus</v>
      </c>
      <c r="V309" s="6">
        <f t="shared" si="42"/>
        <v>35</v>
      </c>
      <c r="W309" s="6">
        <f t="shared" si="43"/>
        <v>3</v>
      </c>
      <c r="X309" s="6" t="s">
        <v>1163</v>
      </c>
      <c r="Y309" s="36" t="s">
        <v>2215</v>
      </c>
      <c r="Z309" s="36" t="s">
        <v>2216</v>
      </c>
    </row>
    <row r="310" spans="2:26" x14ac:dyDescent="0.25">
      <c r="B310" s="28" t="str">
        <f t="shared" si="39"/>
        <v>Subtopic</v>
      </c>
      <c r="C310" s="24" t="s">
        <v>162</v>
      </c>
      <c r="D310" s="5" t="s">
        <v>164</v>
      </c>
      <c r="E310" s="5" t="s">
        <v>187</v>
      </c>
      <c r="F310" s="21" t="s">
        <v>193</v>
      </c>
      <c r="K310" s="7" t="s">
        <v>163</v>
      </c>
      <c r="L310" s="7" t="s">
        <v>165</v>
      </c>
      <c r="M310" s="7" t="s">
        <v>188</v>
      </c>
      <c r="N310" s="22" t="s">
        <v>1995</v>
      </c>
      <c r="O310" s="7"/>
      <c r="P310" s="7"/>
      <c r="Q310" s="54"/>
      <c r="R310" s="54"/>
      <c r="S310" s="46" t="str">
        <f t="shared" si="40"/>
        <v>6.1.7.2 Prevent violence and abuse</v>
      </c>
      <c r="T310" s="6">
        <f t="shared" si="41"/>
        <v>34</v>
      </c>
      <c r="U310" s="118" t="str">
        <f t="shared" si="38"/>
        <v>6.1.7.2 Prévenir la violence et l'abus</v>
      </c>
      <c r="V310" s="6">
        <f t="shared" si="42"/>
        <v>38</v>
      </c>
      <c r="W310" s="6">
        <f t="shared" si="43"/>
        <v>4</v>
      </c>
      <c r="X310" s="6" t="s">
        <v>1163</v>
      </c>
      <c r="Y310" s="36" t="s">
        <v>2217</v>
      </c>
      <c r="Z310" s="36" t="s">
        <v>2218</v>
      </c>
    </row>
    <row r="311" spans="2:26" x14ac:dyDescent="0.25">
      <c r="B311" s="28" t="str">
        <f t="shared" si="39"/>
        <v>Crosslink</v>
      </c>
      <c r="C311" s="24" t="s">
        <v>162</v>
      </c>
      <c r="D311" s="5" t="s">
        <v>164</v>
      </c>
      <c r="E311" s="5" t="s">
        <v>187</v>
      </c>
      <c r="F311" s="27" t="s">
        <v>193</v>
      </c>
      <c r="G311" s="21" t="s">
        <v>1946</v>
      </c>
      <c r="K311" s="7" t="s">
        <v>163</v>
      </c>
      <c r="L311" s="7" t="s">
        <v>165</v>
      </c>
      <c r="M311" s="7" t="s">
        <v>188</v>
      </c>
      <c r="N311" s="26" t="s">
        <v>194</v>
      </c>
      <c r="O311" s="22" t="s">
        <v>2110</v>
      </c>
      <c r="P311" s="7"/>
      <c r="Q311" s="54"/>
      <c r="R311" s="54"/>
      <c r="S311" s="46" t="str">
        <f t="shared" si="40"/>
        <v>6.1.7.2.1 &lt;6.1.7.3.3 Education and awareness tools on violence and abuse&gt;</v>
      </c>
      <c r="T311" s="6">
        <f t="shared" si="41"/>
        <v>73</v>
      </c>
      <c r="U311" s="118" t="str">
        <f t="shared" si="38"/>
        <v>6.1.7.2.1 &lt;6.1.7.3.3 Outils pour l'éducation et de la sensibilisation sur la violence et l'abus&gt;</v>
      </c>
      <c r="V311" s="6">
        <f t="shared" si="42"/>
        <v>96</v>
      </c>
      <c r="W311" s="6">
        <f t="shared" si="43"/>
        <v>23</v>
      </c>
      <c r="X311" s="6" t="s">
        <v>1163</v>
      </c>
      <c r="Y311" s="36" t="s">
        <v>2219</v>
      </c>
      <c r="Z311" s="36" t="s">
        <v>2220</v>
      </c>
    </row>
    <row r="312" spans="2:26" x14ac:dyDescent="0.25">
      <c r="B312" s="28" t="str">
        <f t="shared" si="39"/>
        <v>Crosslink</v>
      </c>
      <c r="C312" s="24" t="s">
        <v>162</v>
      </c>
      <c r="D312" s="5" t="s">
        <v>164</v>
      </c>
      <c r="E312" s="5" t="s">
        <v>187</v>
      </c>
      <c r="F312" s="27" t="s">
        <v>193</v>
      </c>
      <c r="G312" s="21" t="s">
        <v>1947</v>
      </c>
      <c r="K312" s="7" t="s">
        <v>163</v>
      </c>
      <c r="L312" s="7" t="s">
        <v>165</v>
      </c>
      <c r="M312" s="7" t="s">
        <v>188</v>
      </c>
      <c r="N312" s="26" t="s">
        <v>194</v>
      </c>
      <c r="O312" s="22" t="s">
        <v>4070</v>
      </c>
      <c r="P312" s="7"/>
      <c r="Q312" s="54"/>
      <c r="R312" s="54"/>
      <c r="S312" s="46" t="str">
        <f t="shared" si="40"/>
        <v>6.1.7.2.2 &lt;6.1.7.4 Funding for violence and abuse prevention programs&gt;</v>
      </c>
      <c r="T312" s="6">
        <f t="shared" si="41"/>
        <v>70</v>
      </c>
      <c r="U312" s="118" t="str">
        <f t="shared" si="38"/>
        <v>6.1.7.2.2 &lt;6.1.7.4 Financement des programmes de prévention contre la violence et l'abus&gt;</v>
      </c>
      <c r="V312" s="6">
        <f t="shared" si="42"/>
        <v>89</v>
      </c>
      <c r="W312" s="6">
        <f t="shared" si="43"/>
        <v>19</v>
      </c>
      <c r="X312" s="6" t="s">
        <v>1163</v>
      </c>
      <c r="Y312" s="36" t="s">
        <v>2221</v>
      </c>
      <c r="Z312" s="36" t="s">
        <v>2222</v>
      </c>
    </row>
    <row r="313" spans="2:26" x14ac:dyDescent="0.25">
      <c r="B313" s="28" t="str">
        <f t="shared" si="39"/>
        <v>Subtopic</v>
      </c>
      <c r="C313" s="24" t="s">
        <v>162</v>
      </c>
      <c r="D313" s="5" t="s">
        <v>164</v>
      </c>
      <c r="E313" s="5" t="s">
        <v>187</v>
      </c>
      <c r="F313" s="21" t="s">
        <v>195</v>
      </c>
      <c r="K313" s="7" t="s">
        <v>163</v>
      </c>
      <c r="L313" s="7" t="s">
        <v>165</v>
      </c>
      <c r="M313" s="7" t="s">
        <v>188</v>
      </c>
      <c r="N313" s="22" t="s">
        <v>1996</v>
      </c>
      <c r="O313" s="7"/>
      <c r="P313" s="7"/>
      <c r="Q313" s="54"/>
      <c r="R313" s="54"/>
      <c r="S313" s="46" t="str">
        <f t="shared" si="40"/>
        <v>6.1.7.3 Learn about violence and abuse</v>
      </c>
      <c r="T313" s="6">
        <f t="shared" si="41"/>
        <v>38</v>
      </c>
      <c r="U313" s="118" t="str">
        <f t="shared" si="38"/>
        <v>6.1.7.3 Renseignez-vous sur la violence et l'abus</v>
      </c>
      <c r="V313" s="6">
        <f t="shared" si="42"/>
        <v>49</v>
      </c>
      <c r="W313" s="6">
        <f t="shared" si="43"/>
        <v>11</v>
      </c>
      <c r="X313" s="6" t="s">
        <v>1163</v>
      </c>
      <c r="Y313" s="36" t="s">
        <v>2223</v>
      </c>
      <c r="Z313" s="36" t="s">
        <v>2224</v>
      </c>
    </row>
    <row r="314" spans="2:26" x14ac:dyDescent="0.25">
      <c r="B314" s="28" t="str">
        <f t="shared" si="39"/>
        <v>Subtopic</v>
      </c>
      <c r="C314" s="24" t="s">
        <v>162</v>
      </c>
      <c r="D314" s="5" t="s">
        <v>164</v>
      </c>
      <c r="E314" s="5" t="s">
        <v>187</v>
      </c>
      <c r="F314" s="5" t="s">
        <v>195</v>
      </c>
      <c r="G314" s="21" t="s">
        <v>197</v>
      </c>
      <c r="K314" s="7" t="s">
        <v>163</v>
      </c>
      <c r="L314" s="7" t="s">
        <v>165</v>
      </c>
      <c r="M314" s="7" t="s">
        <v>188</v>
      </c>
      <c r="N314" s="7" t="s">
        <v>196</v>
      </c>
      <c r="O314" s="22" t="s">
        <v>198</v>
      </c>
      <c r="P314" s="7"/>
      <c r="Q314" s="54"/>
      <c r="R314" s="54"/>
      <c r="S314" s="46" t="str">
        <f t="shared" si="40"/>
        <v>6.1.7.3.1 What is violence and abuse?</v>
      </c>
      <c r="T314" s="6">
        <f t="shared" si="41"/>
        <v>37</v>
      </c>
      <c r="U314" s="118" t="str">
        <f t="shared" si="38"/>
        <v>6.1.7.3.1 Qu'est-ce que la violence et l'abus ?</v>
      </c>
      <c r="V314" s="6">
        <f t="shared" si="42"/>
        <v>47</v>
      </c>
      <c r="W314" s="6">
        <f t="shared" si="43"/>
        <v>10</v>
      </c>
      <c r="X314" s="6" t="s">
        <v>1163</v>
      </c>
      <c r="Y314" s="36" t="s">
        <v>2225</v>
      </c>
      <c r="Z314" s="36" t="s">
        <v>2226</v>
      </c>
    </row>
    <row r="315" spans="2:26" x14ac:dyDescent="0.25">
      <c r="B315" s="28" t="str">
        <f t="shared" si="39"/>
        <v>Subtopic</v>
      </c>
      <c r="C315" s="24" t="s">
        <v>162</v>
      </c>
      <c r="D315" s="5" t="s">
        <v>164</v>
      </c>
      <c r="E315" s="5" t="s">
        <v>187</v>
      </c>
      <c r="F315" s="5" t="s">
        <v>195</v>
      </c>
      <c r="G315" s="21" t="s">
        <v>199</v>
      </c>
      <c r="K315" s="7" t="s">
        <v>163</v>
      </c>
      <c r="L315" s="7" t="s">
        <v>165</v>
      </c>
      <c r="M315" s="7" t="s">
        <v>188</v>
      </c>
      <c r="N315" s="7" t="s">
        <v>196</v>
      </c>
      <c r="O315" s="22" t="s">
        <v>200</v>
      </c>
      <c r="P315" s="7"/>
      <c r="Q315" s="54"/>
      <c r="R315" s="54"/>
      <c r="S315" s="46" t="str">
        <f t="shared" si="40"/>
        <v>6.1.7.3.2 Types of violence and abuse</v>
      </c>
      <c r="T315" s="6">
        <f t="shared" si="41"/>
        <v>37</v>
      </c>
      <c r="U315" s="118" t="str">
        <f t="shared" si="38"/>
        <v>6.1.7.3.2 Types de violence et d'abus</v>
      </c>
      <c r="V315" s="6">
        <f t="shared" si="42"/>
        <v>37</v>
      </c>
      <c r="W315" s="6">
        <f t="shared" si="43"/>
        <v>0</v>
      </c>
      <c r="X315" s="6" t="s">
        <v>1163</v>
      </c>
      <c r="Y315" s="36" t="s">
        <v>2227</v>
      </c>
      <c r="Z315" s="36" t="s">
        <v>2228</v>
      </c>
    </row>
    <row r="316" spans="2:26" x14ac:dyDescent="0.25">
      <c r="B316" s="28" t="str">
        <f t="shared" si="39"/>
        <v>Subtopic</v>
      </c>
      <c r="C316" s="24" t="s">
        <v>162</v>
      </c>
      <c r="D316" s="5" t="s">
        <v>164</v>
      </c>
      <c r="E316" s="5" t="s">
        <v>187</v>
      </c>
      <c r="F316" s="5" t="s">
        <v>195</v>
      </c>
      <c r="G316" s="5" t="s">
        <v>201</v>
      </c>
      <c r="H316" s="21" t="s">
        <v>202</v>
      </c>
      <c r="K316" s="7" t="s">
        <v>163</v>
      </c>
      <c r="L316" s="7" t="s">
        <v>165</v>
      </c>
      <c r="M316" s="7" t="s">
        <v>188</v>
      </c>
      <c r="N316" s="7" t="s">
        <v>196</v>
      </c>
      <c r="O316" s="7" t="s">
        <v>200</v>
      </c>
      <c r="P316" s="22" t="s">
        <v>203</v>
      </c>
      <c r="Q316" s="54"/>
      <c r="R316" s="54"/>
      <c r="S316" s="46" t="str">
        <f t="shared" si="40"/>
        <v>6.1.7.3.2.1 Bullying</v>
      </c>
      <c r="T316" s="6">
        <f t="shared" si="41"/>
        <v>20</v>
      </c>
      <c r="U316" s="118" t="str">
        <f t="shared" si="38"/>
        <v>6.1.7.3.2.1 Intimidation</v>
      </c>
      <c r="V316" s="6">
        <f t="shared" si="42"/>
        <v>24</v>
      </c>
      <c r="W316" s="6">
        <f t="shared" si="43"/>
        <v>4</v>
      </c>
      <c r="X316" s="6" t="s">
        <v>1163</v>
      </c>
      <c r="Y316" s="36" t="s">
        <v>2229</v>
      </c>
      <c r="Z316" s="36" t="s">
        <v>2230</v>
      </c>
    </row>
    <row r="317" spans="2:26" x14ac:dyDescent="0.25">
      <c r="B317" s="28" t="str">
        <f t="shared" si="39"/>
        <v>Subtopic</v>
      </c>
      <c r="C317" s="24" t="s">
        <v>162</v>
      </c>
      <c r="D317" s="5" t="s">
        <v>164</v>
      </c>
      <c r="E317" s="5" t="s">
        <v>187</v>
      </c>
      <c r="F317" s="5" t="s">
        <v>195</v>
      </c>
      <c r="G317" s="21" t="s">
        <v>204</v>
      </c>
      <c r="K317" s="7" t="s">
        <v>163</v>
      </c>
      <c r="L317" s="7" t="s">
        <v>165</v>
      </c>
      <c r="M317" s="7" t="s">
        <v>188</v>
      </c>
      <c r="N317" s="7" t="s">
        <v>196</v>
      </c>
      <c r="O317" s="22" t="s">
        <v>205</v>
      </c>
      <c r="P317" s="7"/>
      <c r="Q317" s="54"/>
      <c r="R317" s="54"/>
      <c r="S317" s="46" t="str">
        <f t="shared" si="40"/>
        <v>6.1.7.3.3 Education and awareness tools on violence and abuse</v>
      </c>
      <c r="T317" s="6">
        <f t="shared" si="41"/>
        <v>61</v>
      </c>
      <c r="U317" s="118" t="str">
        <f t="shared" si="38"/>
        <v>6.1.7.3.3 Outils pour l'éducation et de la sensibilisation sur la violence et l'abus</v>
      </c>
      <c r="V317" s="6">
        <f t="shared" si="42"/>
        <v>84</v>
      </c>
      <c r="W317" s="6">
        <f t="shared" si="43"/>
        <v>23</v>
      </c>
      <c r="X317" s="6" t="s">
        <v>1163</v>
      </c>
      <c r="Y317" s="36" t="s">
        <v>2219</v>
      </c>
      <c r="Z317" s="36" t="s">
        <v>2220</v>
      </c>
    </row>
    <row r="318" spans="2:26" x14ac:dyDescent="0.25">
      <c r="B318" s="28" t="str">
        <f t="shared" si="39"/>
        <v>Subtopic</v>
      </c>
      <c r="C318" s="24" t="s">
        <v>162</v>
      </c>
      <c r="D318" s="5" t="s">
        <v>164</v>
      </c>
      <c r="E318" s="5" t="s">
        <v>187</v>
      </c>
      <c r="F318" s="5" t="s">
        <v>195</v>
      </c>
      <c r="G318" s="21" t="s">
        <v>206</v>
      </c>
      <c r="K318" s="7" t="s">
        <v>163</v>
      </c>
      <c r="L318" s="7" t="s">
        <v>165</v>
      </c>
      <c r="M318" s="7" t="s">
        <v>188</v>
      </c>
      <c r="N318" s="7" t="s">
        <v>196</v>
      </c>
      <c r="O318" s="22" t="s">
        <v>207</v>
      </c>
      <c r="P318" s="7"/>
      <c r="Q318" s="54"/>
      <c r="R318" s="54"/>
      <c r="S318" s="46" t="str">
        <f t="shared" si="40"/>
        <v>6.1.7.3.4 Organizations dealing with violence and abuse</v>
      </c>
      <c r="T318" s="6">
        <f t="shared" si="41"/>
        <v>55</v>
      </c>
      <c r="U318" s="118" t="str">
        <f t="shared" si="38"/>
        <v>6.1.7.3.4 Organismes traitant des questions de violence et d'abus</v>
      </c>
      <c r="V318" s="6">
        <f t="shared" si="42"/>
        <v>65</v>
      </c>
      <c r="W318" s="6">
        <f t="shared" si="43"/>
        <v>10</v>
      </c>
      <c r="X318" s="6" t="s">
        <v>1163</v>
      </c>
      <c r="Y318" s="36" t="s">
        <v>2231</v>
      </c>
      <c r="Z318" s="36" t="s">
        <v>2232</v>
      </c>
    </row>
    <row r="319" spans="2:26" x14ac:dyDescent="0.25">
      <c r="B319" s="28" t="str">
        <f t="shared" si="39"/>
        <v>Subtopic</v>
      </c>
      <c r="C319" s="24" t="s">
        <v>162</v>
      </c>
      <c r="D319" s="5" t="s">
        <v>164</v>
      </c>
      <c r="E319" s="5" t="s">
        <v>187</v>
      </c>
      <c r="F319" s="21" t="s">
        <v>208</v>
      </c>
      <c r="K319" s="7" t="s">
        <v>163</v>
      </c>
      <c r="L319" s="7" t="s">
        <v>165</v>
      </c>
      <c r="M319" s="7" t="s">
        <v>188</v>
      </c>
      <c r="N319" s="22" t="s">
        <v>209</v>
      </c>
      <c r="O319" s="7"/>
      <c r="P319" s="7"/>
      <c r="Q319" s="54"/>
      <c r="R319" s="54"/>
      <c r="S319" s="46" t="str">
        <f t="shared" si="40"/>
        <v>6.1.7.4 Funding for violence and abuse prevention programs</v>
      </c>
      <c r="T319" s="6">
        <f t="shared" si="41"/>
        <v>58</v>
      </c>
      <c r="U319" s="118" t="str">
        <f t="shared" si="38"/>
        <v>6.1.7.4 Financement des programmes de prévention contre la violence et l'abus</v>
      </c>
      <c r="V319" s="6">
        <f t="shared" si="42"/>
        <v>77</v>
      </c>
      <c r="W319" s="6">
        <f t="shared" si="43"/>
        <v>19</v>
      </c>
      <c r="X319" s="6" t="s">
        <v>1163</v>
      </c>
      <c r="Y319" s="36" t="s">
        <v>2221</v>
      </c>
      <c r="Z319" s="36" t="s">
        <v>2222</v>
      </c>
    </row>
    <row r="320" spans="2:26" x14ac:dyDescent="0.25">
      <c r="B320" s="28" t="str">
        <f t="shared" si="39"/>
        <v>Topic</v>
      </c>
      <c r="C320" s="24" t="s">
        <v>162</v>
      </c>
      <c r="D320" s="21" t="s">
        <v>210</v>
      </c>
      <c r="K320" s="7" t="s">
        <v>163</v>
      </c>
      <c r="L320" s="22" t="s">
        <v>211</v>
      </c>
      <c r="M320" s="7"/>
      <c r="N320" s="7"/>
      <c r="O320" s="7"/>
      <c r="P320" s="7"/>
      <c r="Q320" s="54"/>
      <c r="R320" s="54"/>
      <c r="S320" s="46" t="str">
        <f t="shared" si="40"/>
        <v>6.2 Food and nutrition</v>
      </c>
      <c r="T320" s="6">
        <f t="shared" si="41"/>
        <v>22</v>
      </c>
      <c r="U320" s="118" t="str">
        <f t="shared" si="38"/>
        <v>6.2 Aliments et nutrition</v>
      </c>
      <c r="V320" s="6">
        <f t="shared" si="42"/>
        <v>25</v>
      </c>
      <c r="W320" s="6">
        <f t="shared" si="43"/>
        <v>3</v>
      </c>
      <c r="X320" s="6" t="s">
        <v>1127</v>
      </c>
      <c r="Y320" s="36" t="s">
        <v>2233</v>
      </c>
      <c r="Z320" s="36" t="s">
        <v>2234</v>
      </c>
    </row>
    <row r="321" spans="2:26" x14ac:dyDescent="0.25">
      <c r="B321" s="28" t="str">
        <f t="shared" si="39"/>
        <v>Subtopic</v>
      </c>
      <c r="C321" s="24" t="s">
        <v>162</v>
      </c>
      <c r="D321" s="5" t="s">
        <v>210</v>
      </c>
      <c r="E321" s="21" t="s">
        <v>212</v>
      </c>
      <c r="K321" s="7" t="s">
        <v>163</v>
      </c>
      <c r="L321" s="7" t="s">
        <v>211</v>
      </c>
      <c r="M321" s="22" t="s">
        <v>213</v>
      </c>
      <c r="N321" s="7"/>
      <c r="O321" s="7"/>
      <c r="P321" s="7"/>
      <c r="Q321" s="54"/>
      <c r="R321" s="54"/>
      <c r="S321" s="46" t="str">
        <f t="shared" si="40"/>
        <v>6.2.1 Healthy eating</v>
      </c>
      <c r="T321" s="6">
        <f t="shared" si="41"/>
        <v>20</v>
      </c>
      <c r="U321" s="118" t="str">
        <f t="shared" si="38"/>
        <v>6.2.1 Alimentation saine</v>
      </c>
      <c r="V321" s="6">
        <f t="shared" si="42"/>
        <v>24</v>
      </c>
      <c r="W321" s="6">
        <f t="shared" si="43"/>
        <v>4</v>
      </c>
      <c r="X321" s="6" t="s">
        <v>1127</v>
      </c>
      <c r="Y321" s="36" t="s">
        <v>2235</v>
      </c>
      <c r="Z321" s="36" t="s">
        <v>2236</v>
      </c>
    </row>
    <row r="322" spans="2:26" x14ac:dyDescent="0.25">
      <c r="B322" s="28" t="str">
        <f t="shared" si="39"/>
        <v>Subtopic</v>
      </c>
      <c r="C322" s="24" t="s">
        <v>162</v>
      </c>
      <c r="D322" s="5" t="s">
        <v>210</v>
      </c>
      <c r="E322" s="5" t="s">
        <v>212</v>
      </c>
      <c r="F322" s="21" t="s">
        <v>214</v>
      </c>
      <c r="K322" s="7" t="s">
        <v>163</v>
      </c>
      <c r="L322" s="7" t="s">
        <v>211</v>
      </c>
      <c r="M322" s="7" t="s">
        <v>213</v>
      </c>
      <c r="N322" s="22" t="s">
        <v>1997</v>
      </c>
      <c r="O322" s="7"/>
      <c r="P322" s="7"/>
      <c r="Q322" s="54"/>
      <c r="R322" s="54"/>
      <c r="S322" s="46" t="str">
        <f t="shared" si="40"/>
        <v>6.2.1.1 Canada's food guides</v>
      </c>
      <c r="T322" s="6">
        <f t="shared" si="41"/>
        <v>28</v>
      </c>
      <c r="U322" s="118" t="str">
        <f t="shared" si="38"/>
        <v>6.2.1.1 Les guides alimentaires du Canada</v>
      </c>
      <c r="V322" s="6">
        <f t="shared" si="42"/>
        <v>41</v>
      </c>
      <c r="W322" s="6">
        <f t="shared" si="43"/>
        <v>13</v>
      </c>
      <c r="X322" s="6" t="s">
        <v>1127</v>
      </c>
      <c r="Y322" s="36" t="s">
        <v>2237</v>
      </c>
      <c r="Z322" s="36" t="s">
        <v>2238</v>
      </c>
    </row>
    <row r="323" spans="2:26" x14ac:dyDescent="0.25">
      <c r="B323" s="28" t="str">
        <f t="shared" si="39"/>
        <v>Subtopic</v>
      </c>
      <c r="C323" s="24" t="s">
        <v>162</v>
      </c>
      <c r="D323" s="5" t="s">
        <v>210</v>
      </c>
      <c r="E323" s="5" t="s">
        <v>212</v>
      </c>
      <c r="F323" s="21" t="s">
        <v>215</v>
      </c>
      <c r="K323" s="7" t="s">
        <v>163</v>
      </c>
      <c r="L323" s="7" t="s">
        <v>211</v>
      </c>
      <c r="M323" s="7" t="s">
        <v>213</v>
      </c>
      <c r="N323" s="22" t="s">
        <v>216</v>
      </c>
      <c r="O323" s="7"/>
      <c r="P323" s="7"/>
      <c r="Q323" s="54"/>
      <c r="R323" s="54"/>
      <c r="S323" s="46" t="str">
        <f t="shared" si="40"/>
        <v>6.2.1.2 Tips for healthy eating</v>
      </c>
      <c r="T323" s="6">
        <f t="shared" si="41"/>
        <v>31</v>
      </c>
      <c r="U323" s="118" t="str">
        <f t="shared" si="38"/>
        <v>6.2.1.2 Conseils sur l'alimentation saine</v>
      </c>
      <c r="V323" s="6">
        <f t="shared" si="42"/>
        <v>41</v>
      </c>
      <c r="W323" s="6">
        <f t="shared" si="43"/>
        <v>10</v>
      </c>
      <c r="X323" s="6" t="s">
        <v>1127</v>
      </c>
      <c r="Y323" s="36" t="s">
        <v>2239</v>
      </c>
      <c r="Z323" s="36" t="s">
        <v>2240</v>
      </c>
    </row>
    <row r="324" spans="2:26" x14ac:dyDescent="0.25">
      <c r="B324" s="28" t="str">
        <f t="shared" si="39"/>
        <v>Subtopic</v>
      </c>
      <c r="C324" s="24" t="s">
        <v>162</v>
      </c>
      <c r="D324" s="5" t="s">
        <v>210</v>
      </c>
      <c r="E324" s="5" t="s">
        <v>212</v>
      </c>
      <c r="F324" s="21" t="s">
        <v>217</v>
      </c>
      <c r="K324" s="7" t="s">
        <v>163</v>
      </c>
      <c r="L324" s="7" t="s">
        <v>211</v>
      </c>
      <c r="M324" s="7" t="s">
        <v>213</v>
      </c>
      <c r="N324" s="22" t="s">
        <v>218</v>
      </c>
      <c r="O324" s="7"/>
      <c r="P324" s="7"/>
      <c r="Q324" s="54"/>
      <c r="R324" s="54"/>
      <c r="S324" s="46" t="str">
        <f t="shared" si="40"/>
        <v>6.2.1.3 Food safety</v>
      </c>
      <c r="T324" s="6">
        <f t="shared" si="41"/>
        <v>19</v>
      </c>
      <c r="U324" s="118" t="str">
        <f t="shared" si="38"/>
        <v>6.2.1.3 Salubrité des aliments</v>
      </c>
      <c r="V324" s="6">
        <f t="shared" si="42"/>
        <v>30</v>
      </c>
      <c r="W324" s="6">
        <f t="shared" si="43"/>
        <v>11</v>
      </c>
      <c r="X324" s="6" t="s">
        <v>1127</v>
      </c>
      <c r="Y324" s="36" t="s">
        <v>2241</v>
      </c>
      <c r="Z324" s="36" t="s">
        <v>2242</v>
      </c>
    </row>
    <row r="325" spans="2:26" x14ac:dyDescent="0.25">
      <c r="B325" s="28" t="str">
        <f t="shared" si="39"/>
        <v>Crosslink</v>
      </c>
      <c r="C325" s="24" t="s">
        <v>162</v>
      </c>
      <c r="D325" s="5" t="s">
        <v>210</v>
      </c>
      <c r="E325" s="5" t="s">
        <v>212</v>
      </c>
      <c r="F325" s="5" t="s">
        <v>217</v>
      </c>
      <c r="G325" s="21" t="s">
        <v>1948</v>
      </c>
      <c r="K325" s="7" t="s">
        <v>163</v>
      </c>
      <c r="L325" s="7" t="s">
        <v>211</v>
      </c>
      <c r="M325" s="7" t="s">
        <v>213</v>
      </c>
      <c r="N325" s="7" t="s">
        <v>218</v>
      </c>
      <c r="O325" s="22" t="s">
        <v>2111</v>
      </c>
      <c r="P325" s="7"/>
      <c r="Q325" s="54"/>
      <c r="R325" s="54"/>
      <c r="S325" s="46" t="str">
        <f t="shared" si="40"/>
        <v>6.2.1.3.1 &lt;6.2.3.1 Food recalls and alerts&gt;</v>
      </c>
      <c r="T325" s="6">
        <f t="shared" si="41"/>
        <v>43</v>
      </c>
      <c r="U325" s="118" t="str">
        <f t="shared" ref="U325:U388" si="44">LOOKUP(2, 1 / (K325:Q325 &lt;&gt; ""),K325:Q325)</f>
        <v>6.2.1.3.1 &lt;6.2.3.1 Rappels et avis de sécurité concernant les aliments&gt;</v>
      </c>
      <c r="V325" s="6">
        <f t="shared" si="42"/>
        <v>71</v>
      </c>
      <c r="W325" s="6">
        <f t="shared" si="43"/>
        <v>28</v>
      </c>
      <c r="X325" s="6" t="s">
        <v>1127</v>
      </c>
      <c r="Y325" s="36" t="s">
        <v>2243</v>
      </c>
      <c r="Z325" s="36" t="s">
        <v>2244</v>
      </c>
    </row>
    <row r="326" spans="2:26" x14ac:dyDescent="0.25">
      <c r="B326" s="28" t="str">
        <f t="shared" si="39"/>
        <v>Subtopic</v>
      </c>
      <c r="C326" s="24" t="s">
        <v>162</v>
      </c>
      <c r="D326" s="5" t="s">
        <v>210</v>
      </c>
      <c r="E326" s="5" t="s">
        <v>212</v>
      </c>
      <c r="F326" s="21" t="s">
        <v>219</v>
      </c>
      <c r="K326" s="7" t="s">
        <v>163</v>
      </c>
      <c r="L326" s="7" t="s">
        <v>211</v>
      </c>
      <c r="M326" s="7" t="s">
        <v>213</v>
      </c>
      <c r="N326" s="22" t="s">
        <v>220</v>
      </c>
      <c r="O326" s="7"/>
      <c r="P326" s="7"/>
      <c r="Q326" s="54"/>
      <c r="R326" s="54"/>
      <c r="S326" s="46" t="str">
        <f t="shared" si="40"/>
        <v>6.2.1.4 Nutrition for different stages and ages</v>
      </c>
      <c r="T326" s="6">
        <f t="shared" si="41"/>
        <v>47</v>
      </c>
      <c r="U326" s="118" t="str">
        <f t="shared" si="44"/>
        <v>6.2.1.4 Nutrition en fonction de l'âge et des étapes de la vie</v>
      </c>
      <c r="V326" s="6">
        <f t="shared" si="42"/>
        <v>62</v>
      </c>
      <c r="W326" s="6">
        <f t="shared" si="43"/>
        <v>15</v>
      </c>
      <c r="X326" s="6" t="s">
        <v>1127</v>
      </c>
      <c r="Y326" s="36" t="s">
        <v>2245</v>
      </c>
      <c r="Z326" s="36" t="s">
        <v>2246</v>
      </c>
    </row>
    <row r="327" spans="2:26" x14ac:dyDescent="0.25">
      <c r="B327" s="28" t="str">
        <f t="shared" ref="B327:B390" si="45">IF(COUNTIF(C327:I327,"*&lt;*"),"Crosslink",IF(D327="","Theme",IF(E327="", "Topic", "Subtopic")))</f>
        <v>Subtopic</v>
      </c>
      <c r="C327" s="24" t="s">
        <v>162</v>
      </c>
      <c r="D327" s="5" t="s">
        <v>210</v>
      </c>
      <c r="E327" s="5" t="s">
        <v>212</v>
      </c>
      <c r="F327" s="5" t="s">
        <v>219</v>
      </c>
      <c r="G327" s="21" t="s">
        <v>221</v>
      </c>
      <c r="K327" s="7" t="s">
        <v>163</v>
      </c>
      <c r="L327" s="7" t="s">
        <v>211</v>
      </c>
      <c r="M327" s="7" t="s">
        <v>213</v>
      </c>
      <c r="N327" s="7" t="s">
        <v>220</v>
      </c>
      <c r="O327" s="22" t="s">
        <v>222</v>
      </c>
      <c r="P327" s="7"/>
      <c r="Q327" s="54"/>
      <c r="R327" s="54"/>
      <c r="S327" s="46" t="str">
        <f t="shared" ref="S327:S390" si="46">LOOKUP(2, 1 / (C327:I327 &lt;&gt; ""),C327:I327)</f>
        <v>6.2.1.4.1 Infant feeding and nutrition</v>
      </c>
      <c r="T327" s="6">
        <f t="shared" si="41"/>
        <v>38</v>
      </c>
      <c r="U327" s="118" t="str">
        <f t="shared" si="44"/>
        <v>6.2.1.4.1 L'allaitement et la nutrition du nourrisson</v>
      </c>
      <c r="V327" s="6">
        <f t="shared" si="42"/>
        <v>53</v>
      </c>
      <c r="W327" s="6">
        <f t="shared" si="43"/>
        <v>15</v>
      </c>
      <c r="X327" s="6" t="s">
        <v>1127</v>
      </c>
      <c r="Y327" s="36" t="s">
        <v>2247</v>
      </c>
      <c r="Z327" s="36" t="s">
        <v>2248</v>
      </c>
    </row>
    <row r="328" spans="2:26" x14ac:dyDescent="0.25">
      <c r="B328" s="28" t="str">
        <f t="shared" si="45"/>
        <v>Subtopic</v>
      </c>
      <c r="C328" s="24" t="s">
        <v>162</v>
      </c>
      <c r="D328" s="5" t="s">
        <v>210</v>
      </c>
      <c r="E328" s="5" t="s">
        <v>212</v>
      </c>
      <c r="F328" s="21" t="s">
        <v>223</v>
      </c>
      <c r="K328" s="7" t="s">
        <v>163</v>
      </c>
      <c r="L328" s="7" t="s">
        <v>211</v>
      </c>
      <c r="M328" s="7" t="s">
        <v>213</v>
      </c>
      <c r="N328" s="22" t="s">
        <v>224</v>
      </c>
      <c r="O328" s="7"/>
      <c r="P328" s="7"/>
      <c r="Q328" s="54"/>
      <c r="R328" s="54"/>
      <c r="S328" s="46" t="str">
        <f t="shared" si="46"/>
        <v>6.2.1.5 Nutrients</v>
      </c>
      <c r="T328" s="6">
        <f t="shared" si="41"/>
        <v>17</v>
      </c>
      <c r="U328" s="118" t="str">
        <f t="shared" si="44"/>
        <v>6.2.1.5 Nutriments</v>
      </c>
      <c r="V328" s="6">
        <f t="shared" si="42"/>
        <v>18</v>
      </c>
      <c r="W328" s="6">
        <f t="shared" si="43"/>
        <v>1</v>
      </c>
      <c r="X328" s="6" t="s">
        <v>1127</v>
      </c>
      <c r="Y328" s="36" t="s">
        <v>2249</v>
      </c>
      <c r="Z328" s="36" t="s">
        <v>2250</v>
      </c>
    </row>
    <row r="329" spans="2:26" x14ac:dyDescent="0.25">
      <c r="B329" s="28" t="str">
        <f t="shared" si="45"/>
        <v>Subtopic</v>
      </c>
      <c r="C329" s="24" t="s">
        <v>162</v>
      </c>
      <c r="D329" s="5" t="s">
        <v>210</v>
      </c>
      <c r="E329" s="5" t="s">
        <v>212</v>
      </c>
      <c r="F329" s="5" t="s">
        <v>223</v>
      </c>
      <c r="G329" s="21" t="s">
        <v>225</v>
      </c>
      <c r="K329" s="7" t="s">
        <v>163</v>
      </c>
      <c r="L329" s="7" t="s">
        <v>211</v>
      </c>
      <c r="M329" s="7" t="s">
        <v>213</v>
      </c>
      <c r="N329" s="7" t="s">
        <v>224</v>
      </c>
      <c r="O329" s="22" t="s">
        <v>225</v>
      </c>
      <c r="P329" s="7"/>
      <c r="Q329" s="54"/>
      <c r="R329" s="54"/>
      <c r="S329" s="46" t="str">
        <f t="shared" si="46"/>
        <v>6.2.1.5.1 Sodium</v>
      </c>
      <c r="T329" s="6">
        <f t="shared" si="41"/>
        <v>16</v>
      </c>
      <c r="U329" s="118" t="str">
        <f t="shared" si="44"/>
        <v>6.2.1.5.1 Sodium</v>
      </c>
      <c r="V329" s="6">
        <f t="shared" si="42"/>
        <v>16</v>
      </c>
      <c r="W329" s="6">
        <f t="shared" si="43"/>
        <v>0</v>
      </c>
      <c r="X329" s="6" t="s">
        <v>1127</v>
      </c>
      <c r="Y329" s="36" t="s">
        <v>2251</v>
      </c>
      <c r="Z329" s="36" t="s">
        <v>2252</v>
      </c>
    </row>
    <row r="330" spans="2:26" x14ac:dyDescent="0.25">
      <c r="B330" s="28" t="str">
        <f t="shared" si="45"/>
        <v>Subtopic</v>
      </c>
      <c r="C330" s="24" t="s">
        <v>162</v>
      </c>
      <c r="D330" s="5" t="s">
        <v>210</v>
      </c>
      <c r="E330" s="5" t="s">
        <v>212</v>
      </c>
      <c r="F330" s="21" t="s">
        <v>226</v>
      </c>
      <c r="K330" s="7" t="s">
        <v>163</v>
      </c>
      <c r="L330" s="7" t="s">
        <v>211</v>
      </c>
      <c r="M330" s="7" t="s">
        <v>213</v>
      </c>
      <c r="N330" s="22" t="s">
        <v>227</v>
      </c>
      <c r="O330" s="7"/>
      <c r="P330" s="7"/>
      <c r="Q330" s="54"/>
      <c r="R330" s="54"/>
      <c r="S330" s="46" t="str">
        <f t="shared" si="46"/>
        <v>6.2.1.6 Nutrition programs</v>
      </c>
      <c r="T330" s="6">
        <f t="shared" si="41"/>
        <v>26</v>
      </c>
      <c r="U330" s="118" t="str">
        <f t="shared" si="44"/>
        <v>6.2.1.6 Programmes de nutrition</v>
      </c>
      <c r="V330" s="6">
        <f t="shared" si="42"/>
        <v>31</v>
      </c>
      <c r="W330" s="6">
        <f t="shared" si="43"/>
        <v>5</v>
      </c>
      <c r="X330" s="6" t="s">
        <v>1127</v>
      </c>
      <c r="Y330" s="36" t="s">
        <v>2253</v>
      </c>
      <c r="Z330" s="36" t="s">
        <v>2254</v>
      </c>
    </row>
    <row r="331" spans="2:26" x14ac:dyDescent="0.25">
      <c r="B331" s="28" t="str">
        <f t="shared" si="45"/>
        <v>Subtopic</v>
      </c>
      <c r="C331" s="24" t="s">
        <v>162</v>
      </c>
      <c r="D331" s="5" t="s">
        <v>210</v>
      </c>
      <c r="E331" s="5" t="s">
        <v>212</v>
      </c>
      <c r="F331" s="21" t="s">
        <v>228</v>
      </c>
      <c r="K331" s="7" t="s">
        <v>163</v>
      </c>
      <c r="L331" s="7" t="s">
        <v>211</v>
      </c>
      <c r="M331" s="7" t="s">
        <v>213</v>
      </c>
      <c r="N331" s="22" t="s">
        <v>229</v>
      </c>
      <c r="O331" s="7"/>
      <c r="P331" s="7"/>
      <c r="Q331" s="54"/>
      <c r="R331" s="54"/>
      <c r="S331" s="46" t="str">
        <f t="shared" si="46"/>
        <v>6.2.1.7 Nutrition working groups</v>
      </c>
      <c r="T331" s="6">
        <f t="shared" ref="T331:T394" si="47">LEN(S331)</f>
        <v>32</v>
      </c>
      <c r="U331" s="118" t="str">
        <f t="shared" si="44"/>
        <v>6.2.1.7 Groupes de travail en nutrition</v>
      </c>
      <c r="V331" s="6">
        <f t="shared" ref="V331:V394" si="48">LEN(U331)</f>
        <v>39</v>
      </c>
      <c r="W331" s="6">
        <f t="shared" ref="W331:W394" si="49">ABS(V331-T331)</f>
        <v>7</v>
      </c>
      <c r="X331" s="6" t="s">
        <v>1127</v>
      </c>
      <c r="Y331" s="36" t="s">
        <v>2255</v>
      </c>
      <c r="Z331" s="36" t="s">
        <v>2256</v>
      </c>
    </row>
    <row r="332" spans="2:26" x14ac:dyDescent="0.25">
      <c r="B332" s="28" t="str">
        <f t="shared" si="45"/>
        <v>Subtopic</v>
      </c>
      <c r="C332" s="24" t="s">
        <v>162</v>
      </c>
      <c r="D332" s="5" t="s">
        <v>210</v>
      </c>
      <c r="E332" s="21" t="s">
        <v>230</v>
      </c>
      <c r="K332" s="7" t="s">
        <v>163</v>
      </c>
      <c r="L332" s="7" t="s">
        <v>211</v>
      </c>
      <c r="M332" s="22" t="s">
        <v>231</v>
      </c>
      <c r="N332" s="7"/>
      <c r="O332" s="7"/>
      <c r="P332" s="7"/>
      <c r="Q332" s="54"/>
      <c r="R332" s="54"/>
      <c r="S332" s="46" t="str">
        <f t="shared" si="46"/>
        <v>6.2.2 Food labels</v>
      </c>
      <c r="T332" s="6">
        <f t="shared" si="47"/>
        <v>17</v>
      </c>
      <c r="U332" s="118" t="str">
        <f t="shared" si="44"/>
        <v>6.2.2 Étiquetage des aliments</v>
      </c>
      <c r="V332" s="6">
        <f t="shared" si="48"/>
        <v>29</v>
      </c>
      <c r="W332" s="6">
        <f t="shared" si="49"/>
        <v>12</v>
      </c>
      <c r="X332" s="6" t="s">
        <v>1127</v>
      </c>
      <c r="Y332" s="36" t="s">
        <v>2257</v>
      </c>
      <c r="Z332" s="36" t="s">
        <v>2258</v>
      </c>
    </row>
    <row r="333" spans="2:26" x14ac:dyDescent="0.25">
      <c r="B333" s="28" t="str">
        <f t="shared" si="45"/>
        <v>Subtopic</v>
      </c>
      <c r="C333" s="24" t="s">
        <v>162</v>
      </c>
      <c r="D333" s="5" t="s">
        <v>210</v>
      </c>
      <c r="E333" s="27" t="s">
        <v>230</v>
      </c>
      <c r="F333" s="21" t="s">
        <v>1829</v>
      </c>
      <c r="K333" s="7" t="s">
        <v>163</v>
      </c>
      <c r="L333" s="7" t="s">
        <v>211</v>
      </c>
      <c r="M333" s="26" t="s">
        <v>231</v>
      </c>
      <c r="N333" s="22" t="s">
        <v>1998</v>
      </c>
      <c r="O333" s="7"/>
      <c r="P333" s="7"/>
      <c r="Q333" s="54"/>
      <c r="R333" s="54"/>
      <c r="S333" s="46" t="str">
        <f t="shared" si="46"/>
        <v>6.2.2.1 Technical documents on labelling requirements</v>
      </c>
      <c r="T333" s="6">
        <f t="shared" si="47"/>
        <v>53</v>
      </c>
      <c r="U333" s="118" t="str">
        <f t="shared" si="44"/>
        <v>6.2.2.1 Documents techniques sur les exigences d'étiquetage</v>
      </c>
      <c r="V333" s="6">
        <f t="shared" si="48"/>
        <v>59</v>
      </c>
      <c r="W333" s="6">
        <f t="shared" si="49"/>
        <v>6</v>
      </c>
      <c r="X333" s="6" t="s">
        <v>1127</v>
      </c>
      <c r="Y333" s="36" t="s">
        <v>2259</v>
      </c>
      <c r="Z333" s="36" t="s">
        <v>2260</v>
      </c>
    </row>
    <row r="334" spans="2:26" x14ac:dyDescent="0.25">
      <c r="B334" s="28" t="str">
        <f t="shared" si="45"/>
        <v>Subtopic</v>
      </c>
      <c r="C334" s="24" t="s">
        <v>162</v>
      </c>
      <c r="D334" s="5" t="s">
        <v>210</v>
      </c>
      <c r="E334" s="5" t="s">
        <v>230</v>
      </c>
      <c r="F334" s="21" t="s">
        <v>1830</v>
      </c>
      <c r="K334" s="7" t="s">
        <v>163</v>
      </c>
      <c r="L334" s="7" t="s">
        <v>211</v>
      </c>
      <c r="M334" s="7" t="s">
        <v>231</v>
      </c>
      <c r="N334" s="22" t="s">
        <v>1999</v>
      </c>
      <c r="O334" s="7"/>
      <c r="P334" s="7"/>
      <c r="Q334" s="54"/>
      <c r="R334" s="54"/>
      <c r="S334" s="46" t="str">
        <f t="shared" si="46"/>
        <v>6.2.2.2 Understanding food labels</v>
      </c>
      <c r="T334" s="6">
        <f t="shared" si="47"/>
        <v>33</v>
      </c>
      <c r="U334" s="118" t="str">
        <f t="shared" si="44"/>
        <v>6.2.2.2 Comprendre l'étiquetage des aliments</v>
      </c>
      <c r="V334" s="6">
        <f t="shared" si="48"/>
        <v>44</v>
      </c>
      <c r="W334" s="6">
        <f t="shared" si="49"/>
        <v>11</v>
      </c>
      <c r="X334" s="6" t="s">
        <v>1127</v>
      </c>
      <c r="Y334" s="36" t="s">
        <v>2261</v>
      </c>
      <c r="Z334" s="36" t="s">
        <v>2262</v>
      </c>
    </row>
    <row r="335" spans="2:26" x14ac:dyDescent="0.25">
      <c r="B335" s="28" t="str">
        <f t="shared" si="45"/>
        <v>Subtopic</v>
      </c>
      <c r="C335" s="24" t="s">
        <v>162</v>
      </c>
      <c r="D335" s="5" t="s">
        <v>210</v>
      </c>
      <c r="E335" s="5" t="s">
        <v>230</v>
      </c>
      <c r="F335" s="21" t="s">
        <v>232</v>
      </c>
      <c r="K335" s="7" t="s">
        <v>163</v>
      </c>
      <c r="L335" s="7" t="s">
        <v>211</v>
      </c>
      <c r="M335" s="7" t="s">
        <v>231</v>
      </c>
      <c r="N335" s="22" t="s">
        <v>233</v>
      </c>
      <c r="O335" s="7"/>
      <c r="P335" s="7"/>
      <c r="Q335" s="54"/>
      <c r="R335" s="54"/>
      <c r="S335" s="46" t="str">
        <f t="shared" si="46"/>
        <v>6.2.2.3 Report a food labelling concern</v>
      </c>
      <c r="T335" s="6">
        <f t="shared" si="47"/>
        <v>39</v>
      </c>
      <c r="U335" s="118" t="str">
        <f t="shared" si="44"/>
        <v>6.2.2.3 Signaler un incident lié à l'étiquetage d'un aliment</v>
      </c>
      <c r="V335" s="6">
        <f t="shared" si="48"/>
        <v>60</v>
      </c>
      <c r="W335" s="6">
        <f t="shared" si="49"/>
        <v>21</v>
      </c>
      <c r="X335" s="6" t="s">
        <v>1127</v>
      </c>
      <c r="Y335" s="36" t="s">
        <v>2263</v>
      </c>
      <c r="Z335" s="36" t="s">
        <v>2264</v>
      </c>
    </row>
    <row r="336" spans="2:26" x14ac:dyDescent="0.25">
      <c r="B336" s="28" t="str">
        <f t="shared" si="45"/>
        <v>Subtopic</v>
      </c>
      <c r="C336" s="24" t="s">
        <v>162</v>
      </c>
      <c r="D336" s="5" t="s">
        <v>210</v>
      </c>
      <c r="E336" s="21" t="s">
        <v>234</v>
      </c>
      <c r="K336" s="7" t="s">
        <v>163</v>
      </c>
      <c r="L336" s="7" t="s">
        <v>211</v>
      </c>
      <c r="M336" s="22" t="s">
        <v>235</v>
      </c>
      <c r="N336" s="7"/>
      <c r="O336" s="7"/>
      <c r="P336" s="7"/>
      <c r="Q336" s="54"/>
      <c r="R336" s="54"/>
      <c r="S336" s="46" t="str">
        <f t="shared" si="46"/>
        <v>6.2.3 Food recalls, risks and outbreaks</v>
      </c>
      <c r="T336" s="6">
        <f t="shared" si="47"/>
        <v>39</v>
      </c>
      <c r="U336" s="118" t="str">
        <f t="shared" si="44"/>
        <v>6.2.3 Rappels d'aliments, risques et éclosions de maladie d'origine alimentaire</v>
      </c>
      <c r="V336" s="6">
        <f t="shared" si="48"/>
        <v>79</v>
      </c>
      <c r="W336" s="6">
        <f t="shared" si="49"/>
        <v>40</v>
      </c>
      <c r="X336" s="6" t="s">
        <v>1127</v>
      </c>
      <c r="Y336" s="36" t="s">
        <v>2265</v>
      </c>
      <c r="Z336" s="36" t="s">
        <v>2266</v>
      </c>
    </row>
    <row r="337" spans="2:26" x14ac:dyDescent="0.25">
      <c r="B337" s="28" t="str">
        <f t="shared" si="45"/>
        <v>Subtopic</v>
      </c>
      <c r="C337" s="24" t="s">
        <v>162</v>
      </c>
      <c r="D337" s="5" t="s">
        <v>210</v>
      </c>
      <c r="E337" s="5" t="s">
        <v>234</v>
      </c>
      <c r="F337" s="21" t="s">
        <v>236</v>
      </c>
      <c r="K337" s="7" t="s">
        <v>163</v>
      </c>
      <c r="L337" s="7" t="s">
        <v>211</v>
      </c>
      <c r="M337" s="7" t="s">
        <v>235</v>
      </c>
      <c r="N337" s="22" t="s">
        <v>237</v>
      </c>
      <c r="O337" s="7"/>
      <c r="P337" s="7"/>
      <c r="Q337" s="54"/>
      <c r="R337" s="54"/>
      <c r="S337" s="46" t="str">
        <f t="shared" si="46"/>
        <v>6.2.3.1 Food recalls and alerts</v>
      </c>
      <c r="T337" s="6">
        <f t="shared" si="47"/>
        <v>31</v>
      </c>
      <c r="U337" s="118" t="str">
        <f t="shared" si="44"/>
        <v>6.2.3.1 Rappels et avis de sécurité concernant les aliments</v>
      </c>
      <c r="V337" s="6">
        <f t="shared" si="48"/>
        <v>59</v>
      </c>
      <c r="W337" s="6">
        <f t="shared" si="49"/>
        <v>28</v>
      </c>
      <c r="X337" s="6" t="s">
        <v>1127</v>
      </c>
      <c r="Y337" s="36" t="s">
        <v>2243</v>
      </c>
      <c r="Z337" s="36" t="s">
        <v>2244</v>
      </c>
    </row>
    <row r="338" spans="2:26" x14ac:dyDescent="0.25">
      <c r="B338" s="28" t="str">
        <f t="shared" si="45"/>
        <v>Subtopic</v>
      </c>
      <c r="C338" s="24" t="s">
        <v>162</v>
      </c>
      <c r="D338" s="5" t="s">
        <v>210</v>
      </c>
      <c r="E338" s="5" t="s">
        <v>234</v>
      </c>
      <c r="F338" s="21" t="s">
        <v>238</v>
      </c>
      <c r="K338" s="7" t="s">
        <v>163</v>
      </c>
      <c r="L338" s="7" t="s">
        <v>211</v>
      </c>
      <c r="M338" s="7" t="s">
        <v>235</v>
      </c>
      <c r="N338" s="22" t="s">
        <v>239</v>
      </c>
      <c r="O338" s="7"/>
      <c r="P338" s="7"/>
      <c r="Q338" s="54"/>
      <c r="R338" s="54"/>
      <c r="S338" s="46" t="str">
        <f t="shared" si="46"/>
        <v>6.2.3.2 Food poisoning and other risks</v>
      </c>
      <c r="T338" s="6">
        <f t="shared" si="47"/>
        <v>38</v>
      </c>
      <c r="U338" s="118" t="str">
        <f t="shared" si="44"/>
        <v>6.2.3.2 Intoxication alimentaire et autres risques</v>
      </c>
      <c r="V338" s="6">
        <f t="shared" si="48"/>
        <v>50</v>
      </c>
      <c r="W338" s="6">
        <f t="shared" si="49"/>
        <v>12</v>
      </c>
      <c r="X338" s="6" t="s">
        <v>1127</v>
      </c>
      <c r="Y338" s="36" t="s">
        <v>2267</v>
      </c>
      <c r="Z338" s="36" t="s">
        <v>2268</v>
      </c>
    </row>
    <row r="339" spans="2:26" x14ac:dyDescent="0.25">
      <c r="B339" s="28" t="str">
        <f t="shared" si="45"/>
        <v>Subtopic</v>
      </c>
      <c r="C339" s="24" t="s">
        <v>162</v>
      </c>
      <c r="D339" s="5" t="s">
        <v>210</v>
      </c>
      <c r="E339" s="5" t="s">
        <v>234</v>
      </c>
      <c r="F339" s="5" t="s">
        <v>238</v>
      </c>
      <c r="G339" s="21" t="s">
        <v>240</v>
      </c>
      <c r="K339" s="7" t="s">
        <v>163</v>
      </c>
      <c r="L339" s="7" t="s">
        <v>211</v>
      </c>
      <c r="M339" s="7" t="s">
        <v>235</v>
      </c>
      <c r="N339" s="7" t="s">
        <v>239</v>
      </c>
      <c r="O339" s="22" t="s">
        <v>241</v>
      </c>
      <c r="P339" s="7"/>
      <c r="Q339" s="54"/>
      <c r="R339" s="54"/>
      <c r="S339" s="46" t="str">
        <f t="shared" si="46"/>
        <v>6.2.3.2.1 Food poisoning</v>
      </c>
      <c r="T339" s="6">
        <f t="shared" si="47"/>
        <v>24</v>
      </c>
      <c r="U339" s="118" t="str">
        <f t="shared" si="44"/>
        <v>6.2.3.2.1 Intoxication alimentaire</v>
      </c>
      <c r="V339" s="6">
        <f t="shared" si="48"/>
        <v>34</v>
      </c>
      <c r="W339" s="6">
        <f t="shared" si="49"/>
        <v>10</v>
      </c>
      <c r="X339" s="6" t="s">
        <v>1163</v>
      </c>
      <c r="Y339" s="36" t="s">
        <v>2269</v>
      </c>
      <c r="Z339" s="36" t="s">
        <v>2270</v>
      </c>
    </row>
    <row r="340" spans="2:26" x14ac:dyDescent="0.25">
      <c r="B340" s="28" t="str">
        <f t="shared" si="45"/>
        <v>Crosslink</v>
      </c>
      <c r="C340" s="24" t="s">
        <v>162</v>
      </c>
      <c r="D340" s="5" t="s">
        <v>210</v>
      </c>
      <c r="E340" s="5" t="s">
        <v>234</v>
      </c>
      <c r="F340" s="5" t="s">
        <v>238</v>
      </c>
      <c r="G340" s="27" t="s">
        <v>240</v>
      </c>
      <c r="H340" s="21" t="s">
        <v>1949</v>
      </c>
      <c r="K340" s="7" t="s">
        <v>163</v>
      </c>
      <c r="L340" s="7" t="s">
        <v>211</v>
      </c>
      <c r="M340" s="7" t="s">
        <v>235</v>
      </c>
      <c r="N340" s="7" t="s">
        <v>239</v>
      </c>
      <c r="O340" s="26" t="s">
        <v>241</v>
      </c>
      <c r="P340" s="22" t="s">
        <v>2112</v>
      </c>
      <c r="Q340" s="54"/>
      <c r="R340" s="54"/>
      <c r="S340" s="46" t="str">
        <f t="shared" si="46"/>
        <v>6.2.3.2.1.1 &lt;6.4.1.17 Listeriosis (Listeria)&gt;</v>
      </c>
      <c r="T340" s="6">
        <f t="shared" si="47"/>
        <v>45</v>
      </c>
      <c r="U340" s="118" t="str">
        <f t="shared" si="44"/>
        <v>6.2.3.2.1.1 &lt;6.4.1.17 Listériose (Infection à listérias)&gt;</v>
      </c>
      <c r="V340" s="6">
        <f t="shared" si="48"/>
        <v>57</v>
      </c>
      <c r="W340" s="6">
        <f t="shared" si="49"/>
        <v>12</v>
      </c>
      <c r="X340" s="6" t="s">
        <v>1163</v>
      </c>
      <c r="Y340" s="36" t="s">
        <v>2271</v>
      </c>
      <c r="Z340" s="36" t="s">
        <v>2272</v>
      </c>
    </row>
    <row r="341" spans="2:26" x14ac:dyDescent="0.25">
      <c r="B341" s="28" t="str">
        <f t="shared" si="45"/>
        <v>Crosslink</v>
      </c>
      <c r="C341" s="24" t="s">
        <v>162</v>
      </c>
      <c r="D341" s="5" t="s">
        <v>210</v>
      </c>
      <c r="E341" s="5" t="s">
        <v>234</v>
      </c>
      <c r="F341" s="5" t="s">
        <v>238</v>
      </c>
      <c r="G341" s="27" t="s">
        <v>240</v>
      </c>
      <c r="H341" s="21" t="s">
        <v>1950</v>
      </c>
      <c r="K341" s="7" t="s">
        <v>163</v>
      </c>
      <c r="L341" s="7" t="s">
        <v>211</v>
      </c>
      <c r="M341" s="7" t="s">
        <v>235</v>
      </c>
      <c r="N341" s="7" t="s">
        <v>239</v>
      </c>
      <c r="O341" s="26" t="s">
        <v>241</v>
      </c>
      <c r="P341" s="22" t="s">
        <v>2113</v>
      </c>
      <c r="Q341" s="54"/>
      <c r="R341" s="54"/>
      <c r="S341" s="46" t="str">
        <f t="shared" si="46"/>
        <v>6.2.3.2.1.2 &lt;6.4.1.24 Salmonellosis (Salmonella)&gt;</v>
      </c>
      <c r="T341" s="6">
        <f t="shared" si="47"/>
        <v>49</v>
      </c>
      <c r="U341" s="118" t="str">
        <f t="shared" si="44"/>
        <v>6.2.3.2.1.2 &lt;6.4.1.24 Salmonellose (Salmonella)&gt;</v>
      </c>
      <c r="V341" s="6">
        <f t="shared" si="48"/>
        <v>48</v>
      </c>
      <c r="W341" s="6">
        <f t="shared" si="49"/>
        <v>1</v>
      </c>
      <c r="X341" s="6" t="s">
        <v>1163</v>
      </c>
      <c r="Y341" s="36" t="s">
        <v>2273</v>
      </c>
      <c r="Z341" s="36" t="s">
        <v>2274</v>
      </c>
    </row>
    <row r="342" spans="2:26" x14ac:dyDescent="0.25">
      <c r="B342" s="28" t="str">
        <f t="shared" si="45"/>
        <v>Subtopic</v>
      </c>
      <c r="C342" s="24" t="s">
        <v>162</v>
      </c>
      <c r="D342" s="5" t="s">
        <v>210</v>
      </c>
      <c r="E342" s="5" t="s">
        <v>234</v>
      </c>
      <c r="F342" s="21" t="s">
        <v>242</v>
      </c>
      <c r="K342" s="7" t="s">
        <v>163</v>
      </c>
      <c r="L342" s="7" t="s">
        <v>211</v>
      </c>
      <c r="M342" s="7" t="s">
        <v>235</v>
      </c>
      <c r="N342" s="22" t="s">
        <v>243</v>
      </c>
      <c r="O342" s="7"/>
      <c r="P342" s="7"/>
      <c r="Q342" s="54"/>
      <c r="R342" s="54"/>
      <c r="S342" s="46" t="str">
        <f t="shared" si="46"/>
        <v>6.2.3.3 Food safety monitoring and surveillance</v>
      </c>
      <c r="T342" s="6">
        <f t="shared" si="47"/>
        <v>47</v>
      </c>
      <c r="U342" s="118" t="str">
        <f t="shared" si="44"/>
        <v>6.2.3.3 Contrôle et surveillance de la salubrité des aliments</v>
      </c>
      <c r="V342" s="6">
        <f t="shared" si="48"/>
        <v>61</v>
      </c>
      <c r="W342" s="6">
        <f t="shared" si="49"/>
        <v>14</v>
      </c>
      <c r="X342" s="6" t="s">
        <v>1163</v>
      </c>
      <c r="Y342" s="36" t="s">
        <v>2275</v>
      </c>
      <c r="Z342" s="36" t="s">
        <v>2276</v>
      </c>
    </row>
    <row r="343" spans="2:26" x14ac:dyDescent="0.25">
      <c r="B343" s="28" t="str">
        <f t="shared" si="45"/>
        <v>Subtopic</v>
      </c>
      <c r="C343" s="24" t="s">
        <v>162</v>
      </c>
      <c r="D343" s="5" t="s">
        <v>210</v>
      </c>
      <c r="E343" s="5" t="s">
        <v>234</v>
      </c>
      <c r="F343" s="5" t="s">
        <v>242</v>
      </c>
      <c r="G343" s="21" t="s">
        <v>244</v>
      </c>
      <c r="K343" s="7" t="s">
        <v>163</v>
      </c>
      <c r="L343" s="7" t="s">
        <v>211</v>
      </c>
      <c r="M343" s="7" t="s">
        <v>235</v>
      </c>
      <c r="N343" s="7" t="s">
        <v>243</v>
      </c>
      <c r="O343" s="22" t="s">
        <v>245</v>
      </c>
      <c r="P343" s="7"/>
      <c r="Q343" s="54"/>
      <c r="R343" s="54"/>
      <c r="S343" s="46" t="str">
        <f t="shared" si="46"/>
        <v>6.2.3.3.1 Food-borne illness in Canada</v>
      </c>
      <c r="T343" s="6">
        <f t="shared" si="47"/>
        <v>38</v>
      </c>
      <c r="U343" s="118" t="str">
        <f t="shared" si="44"/>
        <v>6.2.3.3.1 Maladie d'origine alimentaire au Canada</v>
      </c>
      <c r="V343" s="6">
        <f t="shared" si="48"/>
        <v>49</v>
      </c>
      <c r="W343" s="6">
        <f t="shared" si="49"/>
        <v>11</v>
      </c>
      <c r="X343" s="6" t="s">
        <v>1163</v>
      </c>
      <c r="Y343" s="36" t="s">
        <v>2277</v>
      </c>
      <c r="Z343" s="36" t="s">
        <v>2278</v>
      </c>
    </row>
    <row r="344" spans="2:26" x14ac:dyDescent="0.25">
      <c r="B344" s="28" t="str">
        <f t="shared" si="45"/>
        <v>Subtopic</v>
      </c>
      <c r="C344" s="24" t="s">
        <v>162</v>
      </c>
      <c r="D344" s="5" t="s">
        <v>210</v>
      </c>
      <c r="E344" s="5" t="s">
        <v>234</v>
      </c>
      <c r="F344" s="21" t="s">
        <v>246</v>
      </c>
      <c r="K344" s="7" t="s">
        <v>163</v>
      </c>
      <c r="L344" s="7" t="s">
        <v>211</v>
      </c>
      <c r="M344" s="7" t="s">
        <v>235</v>
      </c>
      <c r="N344" s="22" t="s">
        <v>247</v>
      </c>
      <c r="O344" s="7"/>
      <c r="P344" s="7"/>
      <c r="Q344" s="54"/>
      <c r="R344" s="54"/>
      <c r="S344" s="46" t="str">
        <f t="shared" si="46"/>
        <v>6.2.3.4 Food outbreaks and investigations</v>
      </c>
      <c r="T344" s="6">
        <f t="shared" si="47"/>
        <v>41</v>
      </c>
      <c r="U344" s="118" t="str">
        <f t="shared" si="44"/>
        <v>6.2.3.4 Intoxications alimentaires et enquêtes</v>
      </c>
      <c r="V344" s="6">
        <f t="shared" si="48"/>
        <v>46</v>
      </c>
      <c r="W344" s="6">
        <f t="shared" si="49"/>
        <v>5</v>
      </c>
      <c r="X344" s="6" t="s">
        <v>1127</v>
      </c>
      <c r="Y344" s="36" t="s">
        <v>2279</v>
      </c>
      <c r="Z344" s="36" t="s">
        <v>2280</v>
      </c>
    </row>
    <row r="345" spans="2:26" x14ac:dyDescent="0.25">
      <c r="B345" s="28" t="str">
        <f t="shared" si="45"/>
        <v>Subtopic</v>
      </c>
      <c r="C345" s="24" t="s">
        <v>162</v>
      </c>
      <c r="D345" s="5" t="s">
        <v>210</v>
      </c>
      <c r="E345" s="21" t="s">
        <v>248</v>
      </c>
      <c r="K345" s="7" t="s">
        <v>163</v>
      </c>
      <c r="L345" s="7" t="s">
        <v>211</v>
      </c>
      <c r="M345" s="22" t="s">
        <v>249</v>
      </c>
      <c r="N345" s="7"/>
      <c r="O345" s="7"/>
      <c r="P345" s="7"/>
      <c r="Q345" s="54"/>
      <c r="R345" s="54"/>
      <c r="S345" s="46" t="str">
        <f t="shared" si="46"/>
        <v>6.2.4 Food allergies and intolerances</v>
      </c>
      <c r="T345" s="6">
        <f t="shared" si="47"/>
        <v>37</v>
      </c>
      <c r="U345" s="118" t="str">
        <f t="shared" si="44"/>
        <v>6.2.4 Les allergies alimentaires et les intolérances alimentaires</v>
      </c>
      <c r="V345" s="6">
        <f t="shared" si="48"/>
        <v>65</v>
      </c>
      <c r="W345" s="6">
        <f t="shared" si="49"/>
        <v>28</v>
      </c>
      <c r="X345" s="6" t="s">
        <v>1127</v>
      </c>
      <c r="Y345" s="36" t="s">
        <v>2281</v>
      </c>
      <c r="Z345" s="36" t="s">
        <v>2282</v>
      </c>
    </row>
    <row r="346" spans="2:26" x14ac:dyDescent="0.25">
      <c r="B346" s="28" t="str">
        <f t="shared" si="45"/>
        <v>Subtopic</v>
      </c>
      <c r="C346" s="24" t="s">
        <v>162</v>
      </c>
      <c r="D346" s="5" t="s">
        <v>210</v>
      </c>
      <c r="E346" s="5" t="s">
        <v>248</v>
      </c>
      <c r="F346" s="21" t="s">
        <v>250</v>
      </c>
      <c r="K346" s="7" t="s">
        <v>163</v>
      </c>
      <c r="L346" s="7" t="s">
        <v>211</v>
      </c>
      <c r="M346" s="7" t="s">
        <v>249</v>
      </c>
      <c r="N346" s="22" t="s">
        <v>251</v>
      </c>
      <c r="O346" s="7"/>
      <c r="P346" s="7"/>
      <c r="Q346" s="54"/>
      <c r="R346" s="54"/>
      <c r="S346" s="46" t="str">
        <f t="shared" si="46"/>
        <v>6.2.4.1 Avoiding allergens in food</v>
      </c>
      <c r="T346" s="6">
        <f t="shared" si="47"/>
        <v>34</v>
      </c>
      <c r="U346" s="118" t="str">
        <f t="shared" si="44"/>
        <v>6.2.4.1 Éviter les allergènes dans les aliments</v>
      </c>
      <c r="V346" s="6">
        <f t="shared" si="48"/>
        <v>47</v>
      </c>
      <c r="W346" s="6">
        <f t="shared" si="49"/>
        <v>13</v>
      </c>
      <c r="X346" s="6" t="s">
        <v>1127</v>
      </c>
      <c r="Y346" s="36" t="s">
        <v>2283</v>
      </c>
      <c r="Z346" s="36" t="s">
        <v>2284</v>
      </c>
    </row>
    <row r="347" spans="2:26" x14ac:dyDescent="0.25">
      <c r="B347" s="28" t="str">
        <f t="shared" si="45"/>
        <v>Subtopic</v>
      </c>
      <c r="C347" s="24" t="s">
        <v>162</v>
      </c>
      <c r="D347" s="5" t="s">
        <v>210</v>
      </c>
      <c r="E347" s="5" t="s">
        <v>248</v>
      </c>
      <c r="F347" s="21" t="s">
        <v>252</v>
      </c>
      <c r="K347" s="7" t="s">
        <v>163</v>
      </c>
      <c r="L347" s="7" t="s">
        <v>211</v>
      </c>
      <c r="M347" s="7" t="s">
        <v>249</v>
      </c>
      <c r="N347" s="22" t="s">
        <v>253</v>
      </c>
      <c r="O347" s="7"/>
      <c r="P347" s="7"/>
      <c r="Q347" s="54"/>
      <c r="R347" s="54"/>
      <c r="S347" s="46" t="str">
        <f t="shared" si="46"/>
        <v>6.2.4.2 Food intolerances</v>
      </c>
      <c r="T347" s="6">
        <f t="shared" si="47"/>
        <v>25</v>
      </c>
      <c r="U347" s="118" t="str">
        <f t="shared" si="44"/>
        <v>6.2.4.2 Intolérances alimentaires</v>
      </c>
      <c r="V347" s="6">
        <f t="shared" si="48"/>
        <v>33</v>
      </c>
      <c r="W347" s="6">
        <f t="shared" si="49"/>
        <v>8</v>
      </c>
      <c r="X347" s="6" t="s">
        <v>1127</v>
      </c>
      <c r="Y347" s="36" t="s">
        <v>2285</v>
      </c>
      <c r="Z347" s="36" t="s">
        <v>2286</v>
      </c>
    </row>
    <row r="348" spans="2:26" x14ac:dyDescent="0.25">
      <c r="B348" s="28" t="str">
        <f t="shared" si="45"/>
        <v>Subtopic</v>
      </c>
      <c r="C348" s="24" t="s">
        <v>162</v>
      </c>
      <c r="D348" s="5" t="s">
        <v>210</v>
      </c>
      <c r="E348" s="21" t="s">
        <v>254</v>
      </c>
      <c r="K348" s="7" t="s">
        <v>163</v>
      </c>
      <c r="L348" s="7" t="s">
        <v>211</v>
      </c>
      <c r="M348" s="22" t="s">
        <v>255</v>
      </c>
      <c r="N348" s="7"/>
      <c r="O348" s="7"/>
      <c r="P348" s="7"/>
      <c r="Q348" s="54"/>
      <c r="R348" s="54"/>
      <c r="S348" s="46" t="str">
        <f t="shared" si="46"/>
        <v>6.2.5 Meeting food and safety standards</v>
      </c>
      <c r="T348" s="6">
        <f t="shared" si="47"/>
        <v>39</v>
      </c>
      <c r="U348" s="118" t="str">
        <f t="shared" si="44"/>
        <v>6.2.5 Conformité aux normes de salubrité des aliments</v>
      </c>
      <c r="V348" s="6">
        <f t="shared" si="48"/>
        <v>53</v>
      </c>
      <c r="W348" s="6">
        <f t="shared" si="49"/>
        <v>14</v>
      </c>
      <c r="X348" s="6" t="s">
        <v>1127</v>
      </c>
      <c r="Y348" s="36" t="s">
        <v>2287</v>
      </c>
      <c r="Z348" s="36" t="s">
        <v>2288</v>
      </c>
    </row>
    <row r="349" spans="2:26" x14ac:dyDescent="0.25">
      <c r="B349" s="28" t="str">
        <f t="shared" si="45"/>
        <v>Subtopic</v>
      </c>
      <c r="C349" s="24" t="s">
        <v>162</v>
      </c>
      <c r="D349" s="5" t="s">
        <v>210</v>
      </c>
      <c r="E349" s="5" t="s">
        <v>254</v>
      </c>
      <c r="F349" s="21" t="s">
        <v>256</v>
      </c>
      <c r="K349" s="7" t="s">
        <v>163</v>
      </c>
      <c r="L349" s="7" t="s">
        <v>211</v>
      </c>
      <c r="M349" s="26" t="s">
        <v>255</v>
      </c>
      <c r="N349" s="22" t="s">
        <v>257</v>
      </c>
      <c r="O349" s="22"/>
      <c r="P349" s="7"/>
      <c r="Q349" s="54"/>
      <c r="R349" s="54"/>
      <c r="S349" s="46" t="str">
        <f t="shared" si="46"/>
        <v>6.2.5.1 Importing and exporting food</v>
      </c>
      <c r="T349" s="6">
        <f t="shared" si="47"/>
        <v>36</v>
      </c>
      <c r="U349" s="118" t="str">
        <f t="shared" si="44"/>
        <v>6.2.5.1 Importation et exportation d'aliments</v>
      </c>
      <c r="V349" s="6">
        <f t="shared" si="48"/>
        <v>45</v>
      </c>
      <c r="W349" s="6">
        <f t="shared" si="49"/>
        <v>9</v>
      </c>
      <c r="X349" s="6" t="s">
        <v>1127</v>
      </c>
      <c r="Y349" s="36" t="s">
        <v>2289</v>
      </c>
      <c r="Z349" s="36" t="s">
        <v>2290</v>
      </c>
    </row>
    <row r="350" spans="2:26" x14ac:dyDescent="0.25">
      <c r="B350" s="28" t="str">
        <f t="shared" si="45"/>
        <v>Subtopic</v>
      </c>
      <c r="C350" s="24" t="s">
        <v>162</v>
      </c>
      <c r="D350" s="5" t="s">
        <v>210</v>
      </c>
      <c r="E350" s="5" t="s">
        <v>254</v>
      </c>
      <c r="F350" s="21" t="s">
        <v>258</v>
      </c>
      <c r="K350" s="7" t="s">
        <v>163</v>
      </c>
      <c r="L350" s="7" t="s">
        <v>211</v>
      </c>
      <c r="M350" s="26" t="s">
        <v>255</v>
      </c>
      <c r="N350" s="22" t="s">
        <v>259</v>
      </c>
      <c r="O350" s="22"/>
      <c r="P350" s="7"/>
      <c r="Q350" s="54"/>
      <c r="R350" s="54"/>
      <c r="S350" s="46" t="str">
        <f t="shared" si="46"/>
        <v>6.2.5.2 Food manufacturing and production</v>
      </c>
      <c r="T350" s="6">
        <f t="shared" si="47"/>
        <v>41</v>
      </c>
      <c r="U350" s="118" t="str">
        <f t="shared" si="44"/>
        <v>6.2.5.2 Fabrication et production de produits alimentaires</v>
      </c>
      <c r="V350" s="6">
        <f t="shared" si="48"/>
        <v>58</v>
      </c>
      <c r="W350" s="6">
        <f t="shared" si="49"/>
        <v>17</v>
      </c>
      <c r="X350" s="6" t="s">
        <v>1127</v>
      </c>
      <c r="Y350" s="36" t="s">
        <v>2291</v>
      </c>
      <c r="Z350" s="36" t="s">
        <v>2292</v>
      </c>
    </row>
    <row r="351" spans="2:26" x14ac:dyDescent="0.25">
      <c r="B351" s="28" t="str">
        <f t="shared" si="45"/>
        <v>Subtopic</v>
      </c>
      <c r="C351" s="24" t="s">
        <v>162</v>
      </c>
      <c r="D351" s="5" t="s">
        <v>210</v>
      </c>
      <c r="E351" s="5" t="s">
        <v>254</v>
      </c>
      <c r="F351" s="21" t="s">
        <v>260</v>
      </c>
      <c r="K351" s="7" t="s">
        <v>163</v>
      </c>
      <c r="L351" s="7" t="s">
        <v>211</v>
      </c>
      <c r="M351" s="26" t="s">
        <v>255</v>
      </c>
      <c r="N351" s="22" t="s">
        <v>261</v>
      </c>
      <c r="O351" s="22"/>
      <c r="P351" s="7"/>
      <c r="Q351" s="54"/>
      <c r="R351" s="54"/>
      <c r="S351" s="46" t="str">
        <f t="shared" si="46"/>
        <v>6.2.5.3 Food testing and inspection</v>
      </c>
      <c r="T351" s="6">
        <f t="shared" si="47"/>
        <v>35</v>
      </c>
      <c r="U351" s="118" t="str">
        <f t="shared" si="44"/>
        <v>6.2.5.3 Analyse et inspection des aliments</v>
      </c>
      <c r="V351" s="6">
        <f t="shared" si="48"/>
        <v>42</v>
      </c>
      <c r="W351" s="6">
        <f t="shared" si="49"/>
        <v>7</v>
      </c>
      <c r="X351" s="6" t="s">
        <v>1127</v>
      </c>
      <c r="Y351" s="36" t="s">
        <v>2293</v>
      </c>
      <c r="Z351" s="36" t="s">
        <v>2294</v>
      </c>
    </row>
    <row r="352" spans="2:26" x14ac:dyDescent="0.25">
      <c r="B352" s="28" t="str">
        <f t="shared" si="45"/>
        <v>Subtopic</v>
      </c>
      <c r="C352" s="24" t="s">
        <v>162</v>
      </c>
      <c r="D352" s="5" t="s">
        <v>210</v>
      </c>
      <c r="E352" s="5" t="s">
        <v>254</v>
      </c>
      <c r="F352" s="21" t="s">
        <v>262</v>
      </c>
      <c r="K352" s="7" t="s">
        <v>163</v>
      </c>
      <c r="L352" s="7" t="s">
        <v>211</v>
      </c>
      <c r="M352" s="26" t="s">
        <v>255</v>
      </c>
      <c r="N352" s="22" t="s">
        <v>263</v>
      </c>
      <c r="O352" s="22"/>
      <c r="P352" s="7"/>
      <c r="Q352" s="54"/>
      <c r="R352" s="54"/>
      <c r="S352" s="46" t="str">
        <f t="shared" si="46"/>
        <v>6.2.5.4 Food packaging and distribution</v>
      </c>
      <c r="T352" s="6">
        <f t="shared" si="47"/>
        <v>39</v>
      </c>
      <c r="U352" s="118" t="str">
        <f t="shared" si="44"/>
        <v>6.2.5.4 L'emballage et la distribution des aliments</v>
      </c>
      <c r="V352" s="6">
        <f t="shared" si="48"/>
        <v>51</v>
      </c>
      <c r="W352" s="6">
        <f t="shared" si="49"/>
        <v>12</v>
      </c>
      <c r="X352" s="6" t="s">
        <v>1127</v>
      </c>
      <c r="Y352" s="36" t="s">
        <v>2295</v>
      </c>
      <c r="Z352" s="36" t="s">
        <v>2296</v>
      </c>
    </row>
    <row r="353" spans="2:26" x14ac:dyDescent="0.25">
      <c r="B353" s="28" t="str">
        <f t="shared" si="45"/>
        <v>Subtopic</v>
      </c>
      <c r="C353" s="24" t="s">
        <v>162</v>
      </c>
      <c r="D353" s="5" t="s">
        <v>210</v>
      </c>
      <c r="E353" s="5" t="s">
        <v>254</v>
      </c>
      <c r="F353" s="21" t="s">
        <v>264</v>
      </c>
      <c r="K353" s="7" t="s">
        <v>163</v>
      </c>
      <c r="L353" s="7" t="s">
        <v>211</v>
      </c>
      <c r="M353" s="26" t="s">
        <v>255</v>
      </c>
      <c r="N353" s="22" t="s">
        <v>265</v>
      </c>
      <c r="O353" s="22"/>
      <c r="P353" s="7"/>
      <c r="Q353" s="54"/>
      <c r="R353" s="54"/>
      <c r="S353" s="46" t="str">
        <f t="shared" si="46"/>
        <v>6.2.5.5 Safety standards for catering, restaurants and retail</v>
      </c>
      <c r="T353" s="6">
        <f t="shared" si="47"/>
        <v>61</v>
      </c>
      <c r="U353" s="118" t="str">
        <f t="shared" si="44"/>
        <v>6.2.5.5 Normes de sécurité pour les traiteurs, les restaurateurs et les détaillants</v>
      </c>
      <c r="V353" s="6">
        <f t="shared" si="48"/>
        <v>83</v>
      </c>
      <c r="W353" s="6">
        <f t="shared" si="49"/>
        <v>22</v>
      </c>
      <c r="X353" s="6" t="s">
        <v>1127</v>
      </c>
      <c r="Y353" s="36" t="s">
        <v>2297</v>
      </c>
      <c r="Z353" s="36" t="s">
        <v>2298</v>
      </c>
    </row>
    <row r="354" spans="2:26" x14ac:dyDescent="0.25">
      <c r="B354" s="28" t="str">
        <f t="shared" si="45"/>
        <v>Subtopic</v>
      </c>
      <c r="C354" s="24" t="s">
        <v>162</v>
      </c>
      <c r="D354" s="5" t="s">
        <v>210</v>
      </c>
      <c r="E354" s="5" t="s">
        <v>254</v>
      </c>
      <c r="F354" s="21" t="s">
        <v>266</v>
      </c>
      <c r="K354" s="7" t="s">
        <v>163</v>
      </c>
      <c r="L354" s="7" t="s">
        <v>211</v>
      </c>
      <c r="M354" s="26" t="s">
        <v>255</v>
      </c>
      <c r="N354" s="22" t="s">
        <v>267</v>
      </c>
      <c r="O354" s="22"/>
      <c r="P354" s="7"/>
      <c r="Q354" s="54"/>
      <c r="R354" s="54"/>
      <c r="S354" s="46" t="str">
        <f t="shared" si="46"/>
        <v>6.2.5.6 Marketing and health claims</v>
      </c>
      <c r="T354" s="6">
        <f t="shared" si="47"/>
        <v>35</v>
      </c>
      <c r="U354" s="118" t="str">
        <f t="shared" si="44"/>
        <v>6.2.5.6 Marketing et allégations santé</v>
      </c>
      <c r="V354" s="6">
        <f t="shared" si="48"/>
        <v>38</v>
      </c>
      <c r="W354" s="6">
        <f t="shared" si="49"/>
        <v>3</v>
      </c>
      <c r="X354" s="6" t="s">
        <v>1127</v>
      </c>
      <c r="Y354" s="36" t="s">
        <v>2299</v>
      </c>
      <c r="Z354" s="36" t="s">
        <v>2300</v>
      </c>
    </row>
    <row r="355" spans="2:26" x14ac:dyDescent="0.25">
      <c r="B355" s="28" t="str">
        <f t="shared" si="45"/>
        <v>Subtopic</v>
      </c>
      <c r="C355" s="24" t="s">
        <v>162</v>
      </c>
      <c r="D355" s="5" t="s">
        <v>210</v>
      </c>
      <c r="E355" s="21" t="s">
        <v>268</v>
      </c>
      <c r="K355" s="7" t="s">
        <v>163</v>
      </c>
      <c r="L355" s="7" t="s">
        <v>211</v>
      </c>
      <c r="M355" s="22" t="s">
        <v>269</v>
      </c>
      <c r="N355" s="7"/>
      <c r="O355" s="7"/>
      <c r="P355" s="7"/>
      <c r="Q355" s="54"/>
      <c r="R355" s="54"/>
      <c r="S355" s="46" t="str">
        <f t="shared" si="46"/>
        <v>6.2.6 Nutrition science and research</v>
      </c>
      <c r="T355" s="6">
        <f t="shared" si="47"/>
        <v>36</v>
      </c>
      <c r="U355" s="118" t="str">
        <f t="shared" si="44"/>
        <v>6.2.6 Science de la nutrition et la recherche</v>
      </c>
      <c r="V355" s="6">
        <f t="shared" si="48"/>
        <v>45</v>
      </c>
      <c r="W355" s="6">
        <f t="shared" si="49"/>
        <v>9</v>
      </c>
      <c r="X355" s="6" t="s">
        <v>1127</v>
      </c>
      <c r="Y355" s="36" t="s">
        <v>2301</v>
      </c>
      <c r="Z355" s="36" t="s">
        <v>2302</v>
      </c>
    </row>
    <row r="356" spans="2:26" x14ac:dyDescent="0.25">
      <c r="B356" s="28" t="str">
        <f t="shared" si="45"/>
        <v>Subtopic</v>
      </c>
      <c r="C356" s="24" t="s">
        <v>162</v>
      </c>
      <c r="D356" s="5" t="s">
        <v>210</v>
      </c>
      <c r="E356" s="5" t="s">
        <v>268</v>
      </c>
      <c r="F356" s="21" t="s">
        <v>270</v>
      </c>
      <c r="K356" s="7" t="s">
        <v>163</v>
      </c>
      <c r="L356" s="7" t="s">
        <v>211</v>
      </c>
      <c r="M356" s="7" t="s">
        <v>269</v>
      </c>
      <c r="N356" s="22" t="s">
        <v>271</v>
      </c>
      <c r="O356" s="7"/>
      <c r="P356" s="7"/>
      <c r="Q356" s="54"/>
      <c r="R356" s="54"/>
      <c r="S356" s="46" t="str">
        <f t="shared" si="46"/>
        <v>6.2.6.1 Food security</v>
      </c>
      <c r="T356" s="6">
        <f t="shared" si="47"/>
        <v>21</v>
      </c>
      <c r="U356" s="118" t="str">
        <f t="shared" si="44"/>
        <v>6.2.6.1 Sécurité alimentaire</v>
      </c>
      <c r="V356" s="6">
        <f t="shared" si="48"/>
        <v>28</v>
      </c>
      <c r="W356" s="6">
        <f t="shared" si="49"/>
        <v>7</v>
      </c>
      <c r="X356" s="6" t="s">
        <v>1127</v>
      </c>
      <c r="Y356" s="36" t="s">
        <v>2303</v>
      </c>
      <c r="Z356" s="36" t="s">
        <v>2304</v>
      </c>
    </row>
    <row r="357" spans="2:26" x14ac:dyDescent="0.25">
      <c r="B357" s="28" t="str">
        <f t="shared" si="45"/>
        <v>Topic</v>
      </c>
      <c r="C357" s="24" t="s">
        <v>162</v>
      </c>
      <c r="D357" s="21" t="s">
        <v>272</v>
      </c>
      <c r="K357" s="7" t="s">
        <v>163</v>
      </c>
      <c r="L357" s="22" t="s">
        <v>273</v>
      </c>
      <c r="M357" s="7"/>
      <c r="N357" s="7"/>
      <c r="O357" s="7"/>
      <c r="P357" s="7"/>
      <c r="Q357" s="54"/>
      <c r="R357" s="54"/>
      <c r="S357" s="46" t="str">
        <f t="shared" si="46"/>
        <v>6.3 Drug and health products</v>
      </c>
      <c r="T357" s="6">
        <f t="shared" si="47"/>
        <v>28</v>
      </c>
      <c r="U357" s="118" t="str">
        <f t="shared" si="44"/>
        <v>6.3 Médicaments et produits de santé</v>
      </c>
      <c r="V357" s="6">
        <f t="shared" si="48"/>
        <v>36</v>
      </c>
      <c r="W357" s="6">
        <f t="shared" si="49"/>
        <v>8</v>
      </c>
      <c r="X357" s="6" t="s">
        <v>1127</v>
      </c>
      <c r="Y357" s="36" t="s">
        <v>1671</v>
      </c>
      <c r="Z357" s="36" t="s">
        <v>1672</v>
      </c>
    </row>
    <row r="358" spans="2:26" x14ac:dyDescent="0.25">
      <c r="B358" s="28" t="str">
        <f t="shared" si="45"/>
        <v>Subtopic</v>
      </c>
      <c r="C358" s="24" t="s">
        <v>162</v>
      </c>
      <c r="D358" s="5" t="s">
        <v>272</v>
      </c>
      <c r="E358" s="21" t="s">
        <v>274</v>
      </c>
      <c r="K358" s="7" t="s">
        <v>163</v>
      </c>
      <c r="L358" s="7" t="s">
        <v>273</v>
      </c>
      <c r="M358" s="22" t="s">
        <v>275</v>
      </c>
      <c r="N358" s="7"/>
      <c r="O358" s="7"/>
      <c r="P358" s="7"/>
      <c r="Q358" s="54"/>
      <c r="R358" s="54"/>
      <c r="S358" s="46" t="str">
        <f t="shared" si="46"/>
        <v>6.3.1 Licensing, authorizing and manufacturing drug and health products</v>
      </c>
      <c r="T358" s="6">
        <f t="shared" si="47"/>
        <v>71</v>
      </c>
      <c r="U358" s="118" t="str">
        <f t="shared" si="44"/>
        <v>6.3.1 Licence, autorisation et fabrication de médicaments et produits de santé</v>
      </c>
      <c r="V358" s="6">
        <f t="shared" si="48"/>
        <v>78</v>
      </c>
      <c r="W358" s="6">
        <f t="shared" si="49"/>
        <v>7</v>
      </c>
      <c r="X358" s="6" t="s">
        <v>1127</v>
      </c>
      <c r="Y358" s="36" t="s">
        <v>2305</v>
      </c>
      <c r="Z358" s="36" t="s">
        <v>2306</v>
      </c>
    </row>
    <row r="359" spans="2:26" x14ac:dyDescent="0.25">
      <c r="B359" s="28" t="str">
        <f t="shared" si="45"/>
        <v>Subtopic</v>
      </c>
      <c r="C359" s="24" t="s">
        <v>162</v>
      </c>
      <c r="D359" s="5" t="s">
        <v>272</v>
      </c>
      <c r="E359" s="5" t="s">
        <v>274</v>
      </c>
      <c r="F359" s="21" t="s">
        <v>276</v>
      </c>
      <c r="K359" s="7" t="s">
        <v>163</v>
      </c>
      <c r="L359" s="7" t="s">
        <v>273</v>
      </c>
      <c r="M359" s="7" t="s">
        <v>275</v>
      </c>
      <c r="N359" s="22" t="s">
        <v>277</v>
      </c>
      <c r="O359" s="7"/>
      <c r="P359" s="7"/>
      <c r="Q359" s="54"/>
      <c r="R359" s="54"/>
      <c r="S359" s="46" t="str">
        <f t="shared" si="46"/>
        <v>6.3.1.1 Licences, authorizations and registrations for drug and health products</v>
      </c>
      <c r="T359" s="6">
        <f t="shared" si="47"/>
        <v>79</v>
      </c>
      <c r="U359" s="118" t="str">
        <f t="shared" si="44"/>
        <v>6.3.1.1 Licences, autorisation et enregistrement des médicaments et produits de santé</v>
      </c>
      <c r="V359" s="6">
        <f t="shared" si="48"/>
        <v>85</v>
      </c>
      <c r="W359" s="6">
        <f t="shared" si="49"/>
        <v>6</v>
      </c>
      <c r="X359" s="6" t="s">
        <v>1127</v>
      </c>
      <c r="Y359" s="36" t="s">
        <v>2307</v>
      </c>
      <c r="Z359" s="36" t="s">
        <v>2308</v>
      </c>
    </row>
    <row r="360" spans="2:26" x14ac:dyDescent="0.25">
      <c r="B360" s="28" t="str">
        <f t="shared" si="45"/>
        <v>Subtopic</v>
      </c>
      <c r="C360" s="24" t="s">
        <v>162</v>
      </c>
      <c r="D360" s="5" t="s">
        <v>272</v>
      </c>
      <c r="E360" s="5" t="s">
        <v>274</v>
      </c>
      <c r="F360" s="5" t="s">
        <v>276</v>
      </c>
      <c r="G360" s="21" t="s">
        <v>278</v>
      </c>
      <c r="K360" s="7" t="s">
        <v>163</v>
      </c>
      <c r="L360" s="7" t="s">
        <v>273</v>
      </c>
      <c r="M360" s="7" t="s">
        <v>275</v>
      </c>
      <c r="N360" s="7" t="s">
        <v>277</v>
      </c>
      <c r="O360" s="22" t="s">
        <v>279</v>
      </c>
      <c r="P360" s="7"/>
      <c r="Q360" s="54"/>
      <c r="R360" s="54"/>
      <c r="S360" s="46" t="str">
        <f t="shared" si="46"/>
        <v>6.3.1.1.1 Drug and health product fees and submissions requirements</v>
      </c>
      <c r="T360" s="6">
        <f t="shared" si="47"/>
        <v>67</v>
      </c>
      <c r="U360" s="118" t="str">
        <f t="shared" si="44"/>
        <v>6.3.1.1.1 Frais relatifs aux médicaments et produits de santé et exigences sur la soumission de demandes</v>
      </c>
      <c r="V360" s="6">
        <f t="shared" si="48"/>
        <v>104</v>
      </c>
      <c r="W360" s="6">
        <f t="shared" si="49"/>
        <v>37</v>
      </c>
      <c r="X360" s="6" t="s">
        <v>1127</v>
      </c>
      <c r="Y360" s="36" t="s">
        <v>2309</v>
      </c>
      <c r="Z360" s="36" t="s">
        <v>2310</v>
      </c>
    </row>
    <row r="361" spans="2:26" x14ac:dyDescent="0.25">
      <c r="B361" s="28" t="str">
        <f t="shared" si="45"/>
        <v>Subtopic</v>
      </c>
      <c r="C361" s="24" t="s">
        <v>162</v>
      </c>
      <c r="D361" s="5" t="s">
        <v>272</v>
      </c>
      <c r="E361" s="5" t="s">
        <v>274</v>
      </c>
      <c r="F361" s="5" t="s">
        <v>276</v>
      </c>
      <c r="G361" s="5" t="s">
        <v>278</v>
      </c>
      <c r="H361" s="21" t="s">
        <v>280</v>
      </c>
      <c r="K361" s="7" t="s">
        <v>163</v>
      </c>
      <c r="L361" s="7" t="s">
        <v>273</v>
      </c>
      <c r="M361" s="7" t="s">
        <v>275</v>
      </c>
      <c r="N361" s="7" t="s">
        <v>277</v>
      </c>
      <c r="O361" s="7" t="s">
        <v>279</v>
      </c>
      <c r="P361" s="22" t="s">
        <v>281</v>
      </c>
      <c r="Q361" s="54"/>
      <c r="R361" s="54"/>
      <c r="S361" s="46" t="str">
        <f t="shared" si="46"/>
        <v>6.3.1.1.1.1 Drug labelling, pricing and health claim compliance</v>
      </c>
      <c r="T361" s="6">
        <f t="shared" si="47"/>
        <v>63</v>
      </c>
      <c r="U361" s="118" t="str">
        <f t="shared" si="44"/>
        <v>6.3.1.1.1.1 Tarification, étiquetage, et exigences sur les revendications thérapeutiques</v>
      </c>
      <c r="V361" s="6">
        <f t="shared" si="48"/>
        <v>88</v>
      </c>
      <c r="W361" s="6">
        <f t="shared" si="49"/>
        <v>25</v>
      </c>
      <c r="X361" s="6" t="s">
        <v>1127</v>
      </c>
      <c r="Y361" s="36" t="s">
        <v>2311</v>
      </c>
      <c r="Z361" s="36" t="s">
        <v>2312</v>
      </c>
    </row>
    <row r="362" spans="2:26" x14ac:dyDescent="0.25">
      <c r="B362" s="28" t="str">
        <f t="shared" si="45"/>
        <v>Subtopic</v>
      </c>
      <c r="C362" s="24" t="s">
        <v>162</v>
      </c>
      <c r="D362" s="5" t="s">
        <v>272</v>
      </c>
      <c r="E362" s="5" t="s">
        <v>274</v>
      </c>
      <c r="F362" s="5" t="s">
        <v>276</v>
      </c>
      <c r="G362" s="5" t="s">
        <v>278</v>
      </c>
      <c r="H362" s="21" t="s">
        <v>282</v>
      </c>
      <c r="K362" s="7" t="s">
        <v>163</v>
      </c>
      <c r="L362" s="7" t="s">
        <v>273</v>
      </c>
      <c r="M362" s="7" t="s">
        <v>275</v>
      </c>
      <c r="N362" s="7" t="s">
        <v>277</v>
      </c>
      <c r="O362" s="7" t="s">
        <v>279</v>
      </c>
      <c r="P362" s="22" t="s">
        <v>283</v>
      </c>
      <c r="Q362" s="54"/>
      <c r="R362" s="54"/>
      <c r="S362" s="46" t="str">
        <f t="shared" si="46"/>
        <v>6.3.1.1.1.2 Drug and medical device establishment licence fees</v>
      </c>
      <c r="T362" s="6">
        <f t="shared" si="47"/>
        <v>62</v>
      </c>
      <c r="U362" s="118" t="str">
        <f t="shared" si="44"/>
        <v>6.3.1.1.1.2 Frais de licence pour d'établissement concernant les médicaments et instruments médicaux</v>
      </c>
      <c r="V362" s="6">
        <f t="shared" si="48"/>
        <v>100</v>
      </c>
      <c r="W362" s="6">
        <f t="shared" si="49"/>
        <v>38</v>
      </c>
      <c r="X362" s="6" t="s">
        <v>1127</v>
      </c>
      <c r="Y362" s="36" t="s">
        <v>2313</v>
      </c>
      <c r="Z362" s="36" t="s">
        <v>2314</v>
      </c>
    </row>
    <row r="363" spans="2:26" x14ac:dyDescent="0.25">
      <c r="B363" s="28" t="str">
        <f t="shared" si="45"/>
        <v>Subtopic</v>
      </c>
      <c r="C363" s="24" t="s">
        <v>162</v>
      </c>
      <c r="D363" s="5" t="s">
        <v>272</v>
      </c>
      <c r="E363" s="5" t="s">
        <v>274</v>
      </c>
      <c r="F363" s="5" t="s">
        <v>276</v>
      </c>
      <c r="G363" s="21" t="s">
        <v>284</v>
      </c>
      <c r="K363" s="7" t="s">
        <v>163</v>
      </c>
      <c r="L363" s="7" t="s">
        <v>273</v>
      </c>
      <c r="M363" s="7" t="s">
        <v>275</v>
      </c>
      <c r="N363" s="7" t="s">
        <v>277</v>
      </c>
      <c r="O363" s="22" t="s">
        <v>285</v>
      </c>
      <c r="P363" s="7"/>
      <c r="Q363" s="54"/>
      <c r="R363" s="54"/>
      <c r="S363" s="46" t="str">
        <f t="shared" si="46"/>
        <v>6.3.1.1.2 Licence, authorization and registration forms for drug and health products</v>
      </c>
      <c r="T363" s="6">
        <f t="shared" si="47"/>
        <v>84</v>
      </c>
      <c r="U363" s="118" t="str">
        <f t="shared" si="44"/>
        <v>6.3.1.1.2 Formulaires de licence, autorisation et enregistrement des médicaments et produits de santé</v>
      </c>
      <c r="V363" s="6">
        <f t="shared" si="48"/>
        <v>101</v>
      </c>
      <c r="W363" s="6">
        <f t="shared" si="49"/>
        <v>17</v>
      </c>
      <c r="X363" s="6" t="s">
        <v>1127</v>
      </c>
      <c r="Y363" s="36" t="s">
        <v>2315</v>
      </c>
      <c r="Z363" s="36" t="s">
        <v>2316</v>
      </c>
    </row>
    <row r="364" spans="2:26" x14ac:dyDescent="0.25">
      <c r="B364" s="28" t="str">
        <f t="shared" si="45"/>
        <v>Subtopic</v>
      </c>
      <c r="C364" s="24" t="s">
        <v>162</v>
      </c>
      <c r="D364" s="5" t="s">
        <v>272</v>
      </c>
      <c r="E364" s="5" t="s">
        <v>274</v>
      </c>
      <c r="F364" s="5" t="s">
        <v>276</v>
      </c>
      <c r="G364" s="5" t="s">
        <v>284</v>
      </c>
      <c r="H364" s="21" t="s">
        <v>286</v>
      </c>
      <c r="K364" s="7" t="s">
        <v>163</v>
      </c>
      <c r="L364" s="7" t="s">
        <v>273</v>
      </c>
      <c r="M364" s="7" t="s">
        <v>275</v>
      </c>
      <c r="N364" s="7" t="s">
        <v>277</v>
      </c>
      <c r="O364" s="7" t="s">
        <v>285</v>
      </c>
      <c r="P364" s="22" t="s">
        <v>287</v>
      </c>
      <c r="Q364" s="54"/>
      <c r="R364" s="54"/>
      <c r="S364" s="46" t="str">
        <f t="shared" si="46"/>
        <v>6.3.1.1.2.1 Drug authorizing</v>
      </c>
      <c r="T364" s="6">
        <f t="shared" si="47"/>
        <v>28</v>
      </c>
      <c r="U364" s="118" t="str">
        <f t="shared" si="44"/>
        <v>6.3.1.1.2.1 Autorisation de médicaments</v>
      </c>
      <c r="V364" s="6">
        <f t="shared" si="48"/>
        <v>39</v>
      </c>
      <c r="W364" s="6">
        <f t="shared" si="49"/>
        <v>11</v>
      </c>
      <c r="X364" s="6" t="s">
        <v>1127</v>
      </c>
      <c r="Y364" s="36" t="s">
        <v>2317</v>
      </c>
      <c r="Z364" s="36" t="s">
        <v>2318</v>
      </c>
    </row>
    <row r="365" spans="2:26" x14ac:dyDescent="0.25">
      <c r="B365" s="28" t="str">
        <f t="shared" si="45"/>
        <v>Subtopic</v>
      </c>
      <c r="C365" s="24" t="s">
        <v>162</v>
      </c>
      <c r="D365" s="5" t="s">
        <v>272</v>
      </c>
      <c r="E365" s="5" t="s">
        <v>274</v>
      </c>
      <c r="F365" s="5" t="s">
        <v>276</v>
      </c>
      <c r="G365" s="5" t="s">
        <v>284</v>
      </c>
      <c r="H365" s="5" t="s">
        <v>286</v>
      </c>
      <c r="I365" s="55" t="s">
        <v>1831</v>
      </c>
      <c r="K365" s="7" t="s">
        <v>163</v>
      </c>
      <c r="L365" s="7" t="s">
        <v>273</v>
      </c>
      <c r="M365" s="7" t="s">
        <v>275</v>
      </c>
      <c r="N365" s="7" t="s">
        <v>277</v>
      </c>
      <c r="O365" s="7" t="s">
        <v>285</v>
      </c>
      <c r="P365" s="7" t="s">
        <v>287</v>
      </c>
      <c r="Q365" s="56" t="s">
        <v>4580</v>
      </c>
      <c r="R365" s="54"/>
      <c r="S365" s="46" t="str">
        <f t="shared" si="46"/>
        <v>6.3.1.1.2.1.1 Drug identification numbers (DINs)</v>
      </c>
      <c r="T365" s="6">
        <f t="shared" si="47"/>
        <v>48</v>
      </c>
      <c r="U365" s="118" t="str">
        <f t="shared" si="44"/>
        <v>6.3.1.1.2.1.1 Numéro d'identification de médicaments (DIN)</v>
      </c>
      <c r="V365" s="6">
        <f t="shared" si="48"/>
        <v>58</v>
      </c>
      <c r="W365" s="6">
        <f t="shared" si="49"/>
        <v>10</v>
      </c>
      <c r="X365" s="6" t="s">
        <v>1127</v>
      </c>
      <c r="Y365" s="36" t="s">
        <v>2319</v>
      </c>
      <c r="Z365" s="36" t="s">
        <v>2320</v>
      </c>
    </row>
    <row r="366" spans="2:26" x14ac:dyDescent="0.25">
      <c r="B366" s="28" t="str">
        <f t="shared" si="45"/>
        <v>Subtopic</v>
      </c>
      <c r="C366" s="24" t="s">
        <v>162</v>
      </c>
      <c r="D366" s="5" t="s">
        <v>272</v>
      </c>
      <c r="E366" s="5" t="s">
        <v>274</v>
      </c>
      <c r="F366" s="5" t="s">
        <v>276</v>
      </c>
      <c r="G366" s="5" t="s">
        <v>284</v>
      </c>
      <c r="H366" s="21" t="s">
        <v>288</v>
      </c>
      <c r="K366" s="7" t="s">
        <v>163</v>
      </c>
      <c r="L366" s="7" t="s">
        <v>273</v>
      </c>
      <c r="M366" s="7" t="s">
        <v>275</v>
      </c>
      <c r="N366" s="7" t="s">
        <v>277</v>
      </c>
      <c r="O366" s="7" t="s">
        <v>285</v>
      </c>
      <c r="P366" s="22" t="s">
        <v>289</v>
      </c>
      <c r="Q366" s="54"/>
      <c r="R366" s="54"/>
      <c r="S366" s="46" t="str">
        <f t="shared" si="46"/>
        <v>6.3.1.1.2.2 Medical device licensing</v>
      </c>
      <c r="T366" s="6">
        <f t="shared" si="47"/>
        <v>36</v>
      </c>
      <c r="U366" s="118" t="str">
        <f t="shared" si="44"/>
        <v>6.3.1.1.2.2 Licence pour instruments médicaux</v>
      </c>
      <c r="V366" s="6">
        <f t="shared" si="48"/>
        <v>45</v>
      </c>
      <c r="W366" s="6">
        <f t="shared" si="49"/>
        <v>9</v>
      </c>
      <c r="X366" s="6" t="s">
        <v>1127</v>
      </c>
      <c r="Y366" s="36" t="s">
        <v>2321</v>
      </c>
      <c r="Z366" s="36" t="s">
        <v>2322</v>
      </c>
    </row>
    <row r="367" spans="2:26" x14ac:dyDescent="0.25">
      <c r="B367" s="28" t="str">
        <f t="shared" si="45"/>
        <v>Subtopic</v>
      </c>
      <c r="C367" s="24" t="s">
        <v>162</v>
      </c>
      <c r="D367" s="5" t="s">
        <v>272</v>
      </c>
      <c r="E367" s="5" t="s">
        <v>274</v>
      </c>
      <c r="F367" s="5" t="s">
        <v>276</v>
      </c>
      <c r="G367" s="5" t="s">
        <v>284</v>
      </c>
      <c r="H367" s="21" t="s">
        <v>290</v>
      </c>
      <c r="K367" s="7" t="s">
        <v>163</v>
      </c>
      <c r="L367" s="7" t="s">
        <v>273</v>
      </c>
      <c r="M367" s="7" t="s">
        <v>275</v>
      </c>
      <c r="N367" s="7" t="s">
        <v>277</v>
      </c>
      <c r="O367" s="7" t="s">
        <v>285</v>
      </c>
      <c r="P367" s="22" t="s">
        <v>291</v>
      </c>
      <c r="Q367" s="54"/>
      <c r="R367" s="54"/>
      <c r="S367" s="46" t="str">
        <f t="shared" si="46"/>
        <v>6.3.1.1.2.3 Natural health product licensing</v>
      </c>
      <c r="T367" s="6">
        <f t="shared" si="47"/>
        <v>44</v>
      </c>
      <c r="U367" s="118" t="str">
        <f t="shared" si="44"/>
        <v>6.3.1.1.2.3 Obtenir une licence pour les produits de santé naturels</v>
      </c>
      <c r="V367" s="6">
        <f t="shared" si="48"/>
        <v>67</v>
      </c>
      <c r="W367" s="6">
        <f t="shared" si="49"/>
        <v>23</v>
      </c>
      <c r="X367" s="6" t="s">
        <v>1127</v>
      </c>
      <c r="Y367" s="36" t="s">
        <v>2323</v>
      </c>
      <c r="Z367" s="36" t="s">
        <v>2324</v>
      </c>
    </row>
    <row r="368" spans="2:26" x14ac:dyDescent="0.25">
      <c r="B368" s="28" t="str">
        <f t="shared" si="45"/>
        <v>Subtopic</v>
      </c>
      <c r="C368" s="24" t="s">
        <v>162</v>
      </c>
      <c r="D368" s="5" t="s">
        <v>272</v>
      </c>
      <c r="E368" s="5" t="s">
        <v>274</v>
      </c>
      <c r="F368" s="21" t="s">
        <v>292</v>
      </c>
      <c r="K368" s="7" t="s">
        <v>163</v>
      </c>
      <c r="L368" s="7" t="s">
        <v>273</v>
      </c>
      <c r="M368" s="7" t="s">
        <v>275</v>
      </c>
      <c r="N368" s="22" t="s">
        <v>293</v>
      </c>
      <c r="O368" s="7"/>
      <c r="P368" s="7"/>
      <c r="Q368" s="54"/>
      <c r="R368" s="54"/>
      <c r="S368" s="46" t="str">
        <f t="shared" si="46"/>
        <v>6.3.1.2 Drug and health product review and approval</v>
      </c>
      <c r="T368" s="6">
        <f t="shared" si="47"/>
        <v>51</v>
      </c>
      <c r="U368" s="118" t="str">
        <f t="shared" si="44"/>
        <v>6.3.1.2 Examen et approbation des médicaments et des produits de santé</v>
      </c>
      <c r="V368" s="6">
        <f t="shared" si="48"/>
        <v>70</v>
      </c>
      <c r="W368" s="6">
        <f t="shared" si="49"/>
        <v>19</v>
      </c>
      <c r="X368" s="6" t="s">
        <v>1127</v>
      </c>
      <c r="Y368" s="36" t="s">
        <v>2325</v>
      </c>
      <c r="Z368" s="36" t="s">
        <v>2326</v>
      </c>
    </row>
    <row r="369" spans="2:26" x14ac:dyDescent="0.25">
      <c r="B369" s="28" t="str">
        <f t="shared" si="45"/>
        <v>Subtopic</v>
      </c>
      <c r="C369" s="24" t="s">
        <v>162</v>
      </c>
      <c r="D369" s="5" t="s">
        <v>272</v>
      </c>
      <c r="E369" s="5" t="s">
        <v>274</v>
      </c>
      <c r="F369" s="21" t="s">
        <v>294</v>
      </c>
      <c r="K369" s="7" t="s">
        <v>163</v>
      </c>
      <c r="L369" s="7" t="s">
        <v>273</v>
      </c>
      <c r="M369" s="7" t="s">
        <v>275</v>
      </c>
      <c r="N369" s="22" t="s">
        <v>295</v>
      </c>
      <c r="O369" s="7"/>
      <c r="P369" s="7"/>
      <c r="Q369" s="54"/>
      <c r="R369" s="54"/>
      <c r="S369" s="46" t="str">
        <f t="shared" si="46"/>
        <v>6.3.1.3 Meeting legal requirements for manufacturing drug and health products</v>
      </c>
      <c r="T369" s="6">
        <f t="shared" si="47"/>
        <v>77</v>
      </c>
      <c r="U369" s="118" t="str">
        <f t="shared" si="44"/>
        <v>6.3.1.3 Se conformer à la réglementation dans la production des médicaments et produits de santé</v>
      </c>
      <c r="V369" s="6">
        <f t="shared" si="48"/>
        <v>96</v>
      </c>
      <c r="W369" s="6">
        <f t="shared" si="49"/>
        <v>19</v>
      </c>
      <c r="X369" s="6" t="s">
        <v>1127</v>
      </c>
      <c r="Y369" s="36" t="s">
        <v>2327</v>
      </c>
      <c r="Z369" s="36" t="s">
        <v>2328</v>
      </c>
    </row>
    <row r="370" spans="2:26" x14ac:dyDescent="0.25">
      <c r="B370" s="28" t="str">
        <f t="shared" si="45"/>
        <v>Subtopic</v>
      </c>
      <c r="C370" s="24" t="s">
        <v>162</v>
      </c>
      <c r="D370" s="5" t="s">
        <v>272</v>
      </c>
      <c r="E370" s="21" t="s">
        <v>1832</v>
      </c>
      <c r="K370" s="7" t="s">
        <v>163</v>
      </c>
      <c r="L370" s="7" t="s">
        <v>273</v>
      </c>
      <c r="M370" s="22" t="s">
        <v>297</v>
      </c>
      <c r="N370" s="7"/>
      <c r="O370" s="7"/>
      <c r="P370" s="7"/>
      <c r="Q370" s="54"/>
      <c r="R370" s="54"/>
      <c r="S370" s="46" t="str">
        <f t="shared" si="46"/>
        <v>6.3.2 Inspecting and monitoring drug and health products</v>
      </c>
      <c r="T370" s="6">
        <f t="shared" si="47"/>
        <v>56</v>
      </c>
      <c r="U370" s="118" t="str">
        <f t="shared" si="44"/>
        <v>6.3.2 Inspection et contrôle des produits de santé</v>
      </c>
      <c r="V370" s="6">
        <f t="shared" si="48"/>
        <v>50</v>
      </c>
      <c r="W370" s="6">
        <f t="shared" si="49"/>
        <v>6</v>
      </c>
      <c r="X370" s="6" t="s">
        <v>1127</v>
      </c>
      <c r="Y370" s="36" t="s">
        <v>2329</v>
      </c>
      <c r="Z370" s="36" t="s">
        <v>2330</v>
      </c>
    </row>
    <row r="371" spans="2:26" x14ac:dyDescent="0.25">
      <c r="B371" s="28" t="str">
        <f t="shared" si="45"/>
        <v>Subtopic</v>
      </c>
      <c r="C371" s="24" t="s">
        <v>162</v>
      </c>
      <c r="D371" s="5" t="s">
        <v>272</v>
      </c>
      <c r="E371" s="5" t="s">
        <v>296</v>
      </c>
      <c r="F371" s="21" t="s">
        <v>298</v>
      </c>
      <c r="K371" s="7" t="s">
        <v>163</v>
      </c>
      <c r="L371" s="7" t="s">
        <v>273</v>
      </c>
      <c r="M371" s="7" t="s">
        <v>299</v>
      </c>
      <c r="N371" s="22" t="s">
        <v>300</v>
      </c>
      <c r="O371" s="7"/>
      <c r="P371" s="7"/>
      <c r="Q371" s="54"/>
      <c r="R371" s="54"/>
      <c r="S371" s="46" t="str">
        <f t="shared" si="46"/>
        <v>6.3.2.1 Compliance monitoring reports</v>
      </c>
      <c r="T371" s="6">
        <f t="shared" si="47"/>
        <v>37</v>
      </c>
      <c r="U371" s="118" t="str">
        <f t="shared" si="44"/>
        <v>6.3.2.1 Rapports de surveillance de la conformité</v>
      </c>
      <c r="V371" s="6">
        <f t="shared" si="48"/>
        <v>49</v>
      </c>
      <c r="W371" s="6">
        <f t="shared" si="49"/>
        <v>12</v>
      </c>
      <c r="X371" s="6" t="s">
        <v>1127</v>
      </c>
      <c r="Y371" s="36" t="s">
        <v>2331</v>
      </c>
      <c r="Z371" s="36" t="s">
        <v>2332</v>
      </c>
    </row>
    <row r="372" spans="2:26" x14ac:dyDescent="0.25">
      <c r="B372" s="28" t="str">
        <f t="shared" si="45"/>
        <v>Subtopic</v>
      </c>
      <c r="C372" s="24" t="s">
        <v>162</v>
      </c>
      <c r="D372" s="5" t="s">
        <v>272</v>
      </c>
      <c r="E372" s="21" t="s">
        <v>301</v>
      </c>
      <c r="K372" s="7" t="s">
        <v>163</v>
      </c>
      <c r="L372" s="7" t="s">
        <v>273</v>
      </c>
      <c r="M372" s="22" t="s">
        <v>302</v>
      </c>
      <c r="N372" s="7"/>
      <c r="O372" s="7"/>
      <c r="P372" s="7"/>
      <c r="Q372" s="54"/>
      <c r="R372" s="54"/>
      <c r="S372" s="46" t="str">
        <f t="shared" si="46"/>
        <v>6.3.3 Buying and using drug and health products safely</v>
      </c>
      <c r="T372" s="6">
        <f t="shared" si="47"/>
        <v>54</v>
      </c>
      <c r="U372" s="118" t="str">
        <f t="shared" si="44"/>
        <v>6.3.3 Achat et utilisation sécuritaire des produits de santé</v>
      </c>
      <c r="V372" s="6">
        <f t="shared" si="48"/>
        <v>60</v>
      </c>
      <c r="W372" s="6">
        <f t="shared" si="49"/>
        <v>6</v>
      </c>
      <c r="X372" s="6" t="s">
        <v>1127</v>
      </c>
      <c r="Y372" s="36" t="s">
        <v>2333</v>
      </c>
      <c r="Z372" s="36" t="s">
        <v>2334</v>
      </c>
    </row>
    <row r="373" spans="2:26" x14ac:dyDescent="0.25">
      <c r="B373" s="28" t="str">
        <f t="shared" si="45"/>
        <v>Subtopic</v>
      </c>
      <c r="C373" s="24" t="s">
        <v>162</v>
      </c>
      <c r="D373" s="5" t="s">
        <v>272</v>
      </c>
      <c r="E373" s="5" t="s">
        <v>301</v>
      </c>
      <c r="F373" s="21" t="s">
        <v>303</v>
      </c>
      <c r="K373" s="7" t="s">
        <v>163</v>
      </c>
      <c r="L373" s="7" t="s">
        <v>273</v>
      </c>
      <c r="M373" s="7" t="s">
        <v>302</v>
      </c>
      <c r="N373" s="22" t="s">
        <v>304</v>
      </c>
      <c r="O373" s="7"/>
      <c r="P373" s="7"/>
      <c r="Q373" s="54"/>
      <c r="R373" s="54"/>
      <c r="S373" s="46" t="str">
        <f t="shared" si="46"/>
        <v>6.3.3.1 Antibiotic (antimicrobial) resistance</v>
      </c>
      <c r="T373" s="6">
        <f t="shared" si="47"/>
        <v>45</v>
      </c>
      <c r="U373" s="118" t="str">
        <f t="shared" si="44"/>
        <v>6.3.3.1 Résistance aux antibiotiques (antimicrobiens)</v>
      </c>
      <c r="V373" s="6">
        <f t="shared" si="48"/>
        <v>53</v>
      </c>
      <c r="W373" s="6">
        <f t="shared" si="49"/>
        <v>8</v>
      </c>
      <c r="X373" s="6" t="s">
        <v>1163</v>
      </c>
      <c r="Y373" s="36" t="s">
        <v>2335</v>
      </c>
      <c r="Z373" s="36" t="s">
        <v>2336</v>
      </c>
    </row>
    <row r="374" spans="2:26" x14ac:dyDescent="0.25">
      <c r="B374" s="28" t="str">
        <f t="shared" si="45"/>
        <v>Subtopic</v>
      </c>
      <c r="C374" s="24" t="s">
        <v>162</v>
      </c>
      <c r="D374" s="5" t="s">
        <v>272</v>
      </c>
      <c r="E374" s="5" t="s">
        <v>301</v>
      </c>
      <c r="F374" s="21" t="s">
        <v>1833</v>
      </c>
      <c r="K374" s="7" t="s">
        <v>163</v>
      </c>
      <c r="L374" s="7" t="s">
        <v>273</v>
      </c>
      <c r="M374" s="7" t="s">
        <v>302</v>
      </c>
      <c r="N374" s="22" t="s">
        <v>2000</v>
      </c>
      <c r="O374" s="7"/>
      <c r="P374" s="7"/>
      <c r="Q374" s="54"/>
      <c r="R374" s="54"/>
      <c r="S374" s="46" t="str">
        <f t="shared" si="46"/>
        <v>6.3.3.2 Cannabis for medical purposes</v>
      </c>
      <c r="T374" s="6">
        <f t="shared" si="47"/>
        <v>37</v>
      </c>
      <c r="U374" s="118" t="str">
        <f t="shared" si="44"/>
        <v>6.3.3.2 Cannabis à des fins médicales</v>
      </c>
      <c r="V374" s="6">
        <f t="shared" si="48"/>
        <v>37</v>
      </c>
      <c r="W374" s="6">
        <f t="shared" si="49"/>
        <v>0</v>
      </c>
      <c r="X374" s="6" t="s">
        <v>1127</v>
      </c>
      <c r="Y374" s="36" t="s">
        <v>2337</v>
      </c>
      <c r="Z374" s="36" t="s">
        <v>2338</v>
      </c>
    </row>
    <row r="375" spans="2:26" x14ac:dyDescent="0.25">
      <c r="B375" s="28" t="str">
        <f t="shared" si="45"/>
        <v>Subtopic</v>
      </c>
      <c r="C375" s="24" t="s">
        <v>162</v>
      </c>
      <c r="D375" s="5" t="s">
        <v>272</v>
      </c>
      <c r="E375" s="5" t="s">
        <v>301</v>
      </c>
      <c r="F375" s="27" t="s">
        <v>1833</v>
      </c>
      <c r="G375" s="21" t="s">
        <v>1834</v>
      </c>
      <c r="K375" s="7" t="s">
        <v>163</v>
      </c>
      <c r="L375" s="7" t="s">
        <v>273</v>
      </c>
      <c r="M375" s="7" t="s">
        <v>302</v>
      </c>
      <c r="N375" s="26" t="s">
        <v>2000</v>
      </c>
      <c r="O375" s="22" t="s">
        <v>2001</v>
      </c>
      <c r="P375" s="7"/>
      <c r="Q375" s="54"/>
      <c r="R375" s="54"/>
      <c r="S375" s="46" t="str">
        <f t="shared" si="46"/>
        <v>6.3.3.2.1 Accessing cannabis for medical purposes</v>
      </c>
      <c r="T375" s="6">
        <f t="shared" si="47"/>
        <v>49</v>
      </c>
      <c r="U375" s="118" t="str">
        <f t="shared" si="44"/>
        <v>6.3.3.2.1 Accéder à du cannabis à des fins médicales</v>
      </c>
      <c r="V375" s="6">
        <f t="shared" si="48"/>
        <v>52</v>
      </c>
      <c r="W375" s="6">
        <f t="shared" si="49"/>
        <v>3</v>
      </c>
      <c r="X375" s="6" t="s">
        <v>1127</v>
      </c>
      <c r="Y375" s="36" t="s">
        <v>2339</v>
      </c>
      <c r="Z375" s="36" t="s">
        <v>2340</v>
      </c>
    </row>
    <row r="376" spans="2:26" x14ac:dyDescent="0.25">
      <c r="B376" s="28" t="str">
        <f t="shared" si="45"/>
        <v>Subtopic</v>
      </c>
      <c r="C376" s="24" t="s">
        <v>162</v>
      </c>
      <c r="D376" s="5" t="s">
        <v>272</v>
      </c>
      <c r="E376" s="5" t="s">
        <v>301</v>
      </c>
      <c r="F376" s="27" t="s">
        <v>1833</v>
      </c>
      <c r="G376" s="27" t="s">
        <v>1834</v>
      </c>
      <c r="H376" s="21" t="s">
        <v>1835</v>
      </c>
      <c r="K376" s="7" t="s">
        <v>163</v>
      </c>
      <c r="L376" s="7" t="s">
        <v>273</v>
      </c>
      <c r="M376" s="7" t="s">
        <v>302</v>
      </c>
      <c r="N376" s="26" t="s">
        <v>2000</v>
      </c>
      <c r="O376" s="26" t="s">
        <v>2001</v>
      </c>
      <c r="P376" s="120" t="s">
        <v>4688</v>
      </c>
      <c r="Q376" s="54"/>
      <c r="R376" s="54"/>
      <c r="S376" s="46" t="str">
        <f t="shared" si="46"/>
        <v>6.3.3.2.1.1 Getting cannabis from a licensed producer</v>
      </c>
      <c r="T376" s="6">
        <f t="shared" si="47"/>
        <v>53</v>
      </c>
      <c r="U376" s="118" t="str">
        <f t="shared" si="44"/>
        <v>6.3.3.2.1.1 Obtenir du cannabis d'un producteur autorisé</v>
      </c>
      <c r="V376" s="6">
        <f t="shared" si="48"/>
        <v>56</v>
      </c>
      <c r="W376" s="6">
        <f t="shared" si="49"/>
        <v>3</v>
      </c>
      <c r="X376" s="6" t="s">
        <v>1127</v>
      </c>
      <c r="Y376" s="36" t="s">
        <v>2341</v>
      </c>
      <c r="Z376" s="36" t="s">
        <v>2342</v>
      </c>
    </row>
    <row r="377" spans="2:26" x14ac:dyDescent="0.25">
      <c r="B377" s="28" t="str">
        <f t="shared" si="45"/>
        <v>Subtopic</v>
      </c>
      <c r="C377" s="24" t="s">
        <v>162</v>
      </c>
      <c r="D377" s="5" t="s">
        <v>272</v>
      </c>
      <c r="E377" s="5" t="s">
        <v>301</v>
      </c>
      <c r="F377" s="27" t="s">
        <v>1833</v>
      </c>
      <c r="G377" s="27" t="s">
        <v>1834</v>
      </c>
      <c r="H377" s="21" t="s">
        <v>1836</v>
      </c>
      <c r="K377" s="7" t="s">
        <v>163</v>
      </c>
      <c r="L377" s="7" t="s">
        <v>273</v>
      </c>
      <c r="M377" s="7" t="s">
        <v>302</v>
      </c>
      <c r="N377" s="26" t="s">
        <v>2000</v>
      </c>
      <c r="O377" s="26" t="s">
        <v>2001</v>
      </c>
      <c r="P377" s="120" t="s">
        <v>4689</v>
      </c>
      <c r="Q377" s="54"/>
      <c r="R377" s="54"/>
      <c r="S377" s="46" t="str">
        <f t="shared" si="46"/>
        <v>6.3.3.2.1.2 Production of cannabis for your own medical purposes</v>
      </c>
      <c r="T377" s="6">
        <f t="shared" si="47"/>
        <v>64</v>
      </c>
      <c r="U377" s="118" t="str">
        <f t="shared" si="44"/>
        <v>6.3.3.2.1.2 Production de cannabis pour vos propres fins médicales</v>
      </c>
      <c r="V377" s="6">
        <f t="shared" si="48"/>
        <v>66</v>
      </c>
      <c r="W377" s="6">
        <f t="shared" si="49"/>
        <v>2</v>
      </c>
      <c r="X377" s="6" t="s">
        <v>1127</v>
      </c>
      <c r="Y377" s="36" t="s">
        <v>2343</v>
      </c>
      <c r="Z377" s="36" t="s">
        <v>2344</v>
      </c>
    </row>
    <row r="378" spans="2:26" x14ac:dyDescent="0.25">
      <c r="B378" s="28" t="str">
        <f t="shared" si="45"/>
        <v>Subtopic</v>
      </c>
      <c r="C378" s="24" t="s">
        <v>162</v>
      </c>
      <c r="D378" s="5" t="s">
        <v>272</v>
      </c>
      <c r="E378" s="5" t="s">
        <v>301</v>
      </c>
      <c r="F378" s="27" t="s">
        <v>1833</v>
      </c>
      <c r="G378" s="21" t="s">
        <v>1837</v>
      </c>
      <c r="H378" s="21"/>
      <c r="K378" s="7" t="s">
        <v>163</v>
      </c>
      <c r="L378" s="7" t="s">
        <v>273</v>
      </c>
      <c r="M378" s="7" t="s">
        <v>302</v>
      </c>
      <c r="N378" s="26" t="s">
        <v>2000</v>
      </c>
      <c r="O378" s="22" t="s">
        <v>2002</v>
      </c>
      <c r="P378" s="7"/>
      <c r="Q378" s="54"/>
      <c r="R378" s="54"/>
      <c r="S378" s="46" t="str">
        <f t="shared" si="46"/>
        <v>6.3.3.2.2 Cannabis regulations for licensed producers</v>
      </c>
      <c r="T378" s="6">
        <f t="shared" si="47"/>
        <v>53</v>
      </c>
      <c r="U378" s="118" t="str">
        <f t="shared" si="44"/>
        <v>6.3.3.2.2 Règlements sur le cannabis pour producteurs autorisés</v>
      </c>
      <c r="V378" s="6">
        <f t="shared" si="48"/>
        <v>63</v>
      </c>
      <c r="W378" s="6">
        <f t="shared" si="49"/>
        <v>10</v>
      </c>
      <c r="X378" s="6" t="s">
        <v>1127</v>
      </c>
      <c r="Y378" s="36" t="s">
        <v>2345</v>
      </c>
      <c r="Z378" s="36" t="s">
        <v>2346</v>
      </c>
    </row>
    <row r="379" spans="2:26" x14ac:dyDescent="0.25">
      <c r="B379" s="28" t="str">
        <f t="shared" si="45"/>
        <v>Subtopic</v>
      </c>
      <c r="C379" s="24" t="s">
        <v>162</v>
      </c>
      <c r="D379" s="5" t="s">
        <v>272</v>
      </c>
      <c r="E379" s="5" t="s">
        <v>301</v>
      </c>
      <c r="F379" s="27" t="s">
        <v>1833</v>
      </c>
      <c r="G379" s="21" t="s">
        <v>1951</v>
      </c>
      <c r="H379" s="21"/>
      <c r="K379" s="7" t="s">
        <v>163</v>
      </c>
      <c r="L379" s="7" t="s">
        <v>273</v>
      </c>
      <c r="M379" s="7" t="s">
        <v>302</v>
      </c>
      <c r="N379" s="26" t="s">
        <v>2000</v>
      </c>
      <c r="O379" s="22" t="s">
        <v>2003</v>
      </c>
      <c r="P379" s="7"/>
      <c r="Q379" s="54"/>
      <c r="R379" s="54"/>
      <c r="S379" s="46" t="str">
        <f t="shared" si="46"/>
        <v>6.3.3.2.3 On cannabis for law enforcement and municipalities</v>
      </c>
      <c r="T379" s="6">
        <f t="shared" si="47"/>
        <v>60</v>
      </c>
      <c r="U379" s="118" t="str">
        <f t="shared" si="44"/>
        <v>6.3.3.2.2 Le cannabis pour agences d'application de la loi et municipalités</v>
      </c>
      <c r="V379" s="6">
        <f t="shared" si="48"/>
        <v>75</v>
      </c>
      <c r="W379" s="6">
        <f t="shared" si="49"/>
        <v>15</v>
      </c>
      <c r="X379" s="6" t="s">
        <v>1127</v>
      </c>
      <c r="Y379" s="36" t="s">
        <v>2347</v>
      </c>
      <c r="Z379" s="36" t="s">
        <v>2348</v>
      </c>
    </row>
    <row r="380" spans="2:26" x14ac:dyDescent="0.25">
      <c r="B380" s="28" t="str">
        <f t="shared" si="45"/>
        <v>Subtopic</v>
      </c>
      <c r="C380" s="24" t="s">
        <v>162</v>
      </c>
      <c r="D380" s="5" t="s">
        <v>272</v>
      </c>
      <c r="E380" s="5" t="s">
        <v>301</v>
      </c>
      <c r="F380" s="21" t="s">
        <v>1838</v>
      </c>
      <c r="K380" s="7" t="s">
        <v>163</v>
      </c>
      <c r="L380" s="7" t="s">
        <v>273</v>
      </c>
      <c r="M380" s="7" t="s">
        <v>302</v>
      </c>
      <c r="N380" s="22" t="s">
        <v>2004</v>
      </c>
      <c r="O380" s="7"/>
      <c r="P380" s="7"/>
      <c r="Q380" s="54"/>
      <c r="R380" s="54"/>
      <c r="S380" s="46" t="str">
        <f t="shared" si="46"/>
        <v>6.3.3.3 Medical procedures</v>
      </c>
      <c r="T380" s="6">
        <f t="shared" si="47"/>
        <v>26</v>
      </c>
      <c r="U380" s="118" t="str">
        <f t="shared" si="44"/>
        <v>6.3.3.3 Procédures médicales</v>
      </c>
      <c r="V380" s="6">
        <f t="shared" si="48"/>
        <v>28</v>
      </c>
      <c r="W380" s="6">
        <f t="shared" si="49"/>
        <v>2</v>
      </c>
      <c r="X380" s="6" t="s">
        <v>1127</v>
      </c>
      <c r="Y380" s="36" t="s">
        <v>2349</v>
      </c>
      <c r="Z380" s="36" t="s">
        <v>2350</v>
      </c>
    </row>
    <row r="381" spans="2:26" x14ac:dyDescent="0.25">
      <c r="B381" s="28" t="str">
        <f t="shared" si="45"/>
        <v>Subtopic</v>
      </c>
      <c r="C381" s="24" t="s">
        <v>162</v>
      </c>
      <c r="D381" s="5" t="s">
        <v>272</v>
      </c>
      <c r="E381" s="5" t="s">
        <v>301</v>
      </c>
      <c r="F381" s="21" t="s">
        <v>1839</v>
      </c>
      <c r="K381" s="7" t="s">
        <v>163</v>
      </c>
      <c r="L381" s="7" t="s">
        <v>273</v>
      </c>
      <c r="M381" s="7" t="s">
        <v>302</v>
      </c>
      <c r="N381" s="22" t="s">
        <v>2005</v>
      </c>
      <c r="O381" s="7"/>
      <c r="P381" s="7"/>
      <c r="Q381" s="54"/>
      <c r="R381" s="54"/>
      <c r="S381" s="46" t="str">
        <f t="shared" si="46"/>
        <v>6.3.3.4 Drug and health products available in Canada</v>
      </c>
      <c r="T381" s="6">
        <f t="shared" si="47"/>
        <v>52</v>
      </c>
      <c r="U381" s="118" t="str">
        <f t="shared" si="44"/>
        <v>6.3.3.4 Produits de santé disponible au Canada</v>
      </c>
      <c r="V381" s="6">
        <f t="shared" si="48"/>
        <v>46</v>
      </c>
      <c r="W381" s="6">
        <f t="shared" si="49"/>
        <v>6</v>
      </c>
      <c r="X381" s="6" t="s">
        <v>1127</v>
      </c>
      <c r="Y381" s="36" t="s">
        <v>2351</v>
      </c>
      <c r="Z381" s="36" t="s">
        <v>2352</v>
      </c>
    </row>
    <row r="382" spans="2:26" x14ac:dyDescent="0.25">
      <c r="B382" s="28" t="str">
        <f t="shared" si="45"/>
        <v>Subtopic</v>
      </c>
      <c r="C382" s="24" t="s">
        <v>162</v>
      </c>
      <c r="D382" s="5" t="s">
        <v>272</v>
      </c>
      <c r="E382" s="5" t="s">
        <v>301</v>
      </c>
      <c r="F382" s="5" t="s">
        <v>1839</v>
      </c>
      <c r="G382" s="21" t="s">
        <v>1840</v>
      </c>
      <c r="K382" s="7" t="s">
        <v>163</v>
      </c>
      <c r="L382" s="7" t="s">
        <v>273</v>
      </c>
      <c r="M382" s="7" t="s">
        <v>302</v>
      </c>
      <c r="N382" s="7" t="s">
        <v>2005</v>
      </c>
      <c r="O382" s="22" t="s">
        <v>2006</v>
      </c>
      <c r="P382" s="7"/>
      <c r="Q382" s="54"/>
      <c r="R382" s="54"/>
      <c r="S382" s="46" t="str">
        <f t="shared" si="46"/>
        <v>6.3.3.4.1 Natural health products</v>
      </c>
      <c r="T382" s="6">
        <f t="shared" si="47"/>
        <v>33</v>
      </c>
      <c r="U382" s="118" t="str">
        <f t="shared" si="44"/>
        <v>6.3.3.4.1 Produits de santé naturels</v>
      </c>
      <c r="V382" s="6">
        <f t="shared" si="48"/>
        <v>36</v>
      </c>
      <c r="W382" s="6">
        <f t="shared" si="49"/>
        <v>3</v>
      </c>
      <c r="X382" s="6" t="s">
        <v>1127</v>
      </c>
      <c r="Y382" s="36" t="s">
        <v>2353</v>
      </c>
      <c r="Z382" s="36" t="s">
        <v>2354</v>
      </c>
    </row>
    <row r="383" spans="2:26" x14ac:dyDescent="0.25">
      <c r="B383" s="28" t="str">
        <f t="shared" si="45"/>
        <v>Subtopic</v>
      </c>
      <c r="C383" s="30" t="s">
        <v>162</v>
      </c>
      <c r="D383" s="5" t="s">
        <v>272</v>
      </c>
      <c r="E383" s="5" t="s">
        <v>301</v>
      </c>
      <c r="F383" s="5" t="s">
        <v>1839</v>
      </c>
      <c r="G383" s="21" t="s">
        <v>1841</v>
      </c>
      <c r="K383" s="7" t="s">
        <v>163</v>
      </c>
      <c r="L383" s="7" t="s">
        <v>273</v>
      </c>
      <c r="M383" s="7" t="s">
        <v>302</v>
      </c>
      <c r="N383" s="7" t="s">
        <v>2005</v>
      </c>
      <c r="O383" s="22" t="s">
        <v>2007</v>
      </c>
      <c r="P383" s="7"/>
      <c r="Q383" s="54"/>
      <c r="R383" s="54"/>
      <c r="S383" s="46" t="str">
        <f t="shared" si="46"/>
        <v>6.3.3.4.2 Drugs and medical devices</v>
      </c>
      <c r="T383" s="6">
        <f t="shared" si="47"/>
        <v>35</v>
      </c>
      <c r="U383" s="118" t="str">
        <f t="shared" si="44"/>
        <v>6.3.3.4.2 Médicaments et appareils médicaux</v>
      </c>
      <c r="V383" s="6">
        <f t="shared" si="48"/>
        <v>43</v>
      </c>
      <c r="W383" s="6">
        <f t="shared" si="49"/>
        <v>8</v>
      </c>
      <c r="X383" s="6" t="s">
        <v>1127</v>
      </c>
      <c r="Y383" s="36" t="s">
        <v>2355</v>
      </c>
      <c r="Z383" s="36" t="s">
        <v>2356</v>
      </c>
    </row>
    <row r="384" spans="2:26" x14ac:dyDescent="0.25">
      <c r="B384" s="28" t="str">
        <f t="shared" si="45"/>
        <v>Crosslink</v>
      </c>
      <c r="C384" s="24" t="s">
        <v>162</v>
      </c>
      <c r="D384" s="5" t="s">
        <v>272</v>
      </c>
      <c r="E384" s="5" t="s">
        <v>301</v>
      </c>
      <c r="F384" s="5" t="s">
        <v>1839</v>
      </c>
      <c r="G384" s="27" t="s">
        <v>1841</v>
      </c>
      <c r="H384" s="21" t="s">
        <v>1952</v>
      </c>
      <c r="K384" s="7" t="s">
        <v>163</v>
      </c>
      <c r="L384" s="7" t="s">
        <v>273</v>
      </c>
      <c r="M384" s="7" t="s">
        <v>302</v>
      </c>
      <c r="N384" s="7" t="s">
        <v>2005</v>
      </c>
      <c r="O384" s="26" t="s">
        <v>2007</v>
      </c>
      <c r="P384" s="22" t="s">
        <v>2114</v>
      </c>
      <c r="Q384" s="54"/>
      <c r="R384" s="54"/>
      <c r="S384" s="46" t="str">
        <f t="shared" si="46"/>
        <v>6.3.3.4.2.1 &lt;6.3.3.1 Antibiotic (antimicrobial) resistance&gt;</v>
      </c>
      <c r="T384" s="6">
        <f t="shared" si="47"/>
        <v>59</v>
      </c>
      <c r="U384" s="118" t="str">
        <f t="shared" si="44"/>
        <v>6.3.3.4.2.1 &lt;6.3.3.1 Résistance aux antibiotiques (antimicrobiens)&gt;</v>
      </c>
      <c r="V384" s="6">
        <f t="shared" si="48"/>
        <v>67</v>
      </c>
      <c r="W384" s="6">
        <f t="shared" si="49"/>
        <v>8</v>
      </c>
      <c r="X384" s="6" t="s">
        <v>1127</v>
      </c>
      <c r="Y384" s="36" t="s">
        <v>2335</v>
      </c>
      <c r="Z384" s="36" t="s">
        <v>2336</v>
      </c>
    </row>
    <row r="385" spans="2:26" x14ac:dyDescent="0.25">
      <c r="B385" s="28" t="str">
        <f t="shared" si="45"/>
        <v>Crosslink</v>
      </c>
      <c r="C385" s="24" t="s">
        <v>162</v>
      </c>
      <c r="D385" s="5" t="s">
        <v>272</v>
      </c>
      <c r="E385" s="5" t="s">
        <v>301</v>
      </c>
      <c r="F385" s="5" t="s">
        <v>1839</v>
      </c>
      <c r="G385" s="27" t="s">
        <v>1841</v>
      </c>
      <c r="H385" s="21" t="s">
        <v>4071</v>
      </c>
      <c r="K385" s="7" t="s">
        <v>163</v>
      </c>
      <c r="L385" s="7" t="s">
        <v>273</v>
      </c>
      <c r="M385" s="7" t="s">
        <v>302</v>
      </c>
      <c r="N385" s="7" t="s">
        <v>2005</v>
      </c>
      <c r="O385" s="26" t="s">
        <v>2007</v>
      </c>
      <c r="P385" s="22" t="s">
        <v>4072</v>
      </c>
      <c r="Q385" s="54"/>
      <c r="R385" s="54"/>
      <c r="S385" s="46" t="str">
        <f t="shared" si="46"/>
        <v>6.3.3.4.2.2 &lt;6.6.1.1 Vaccination for children&gt;</v>
      </c>
      <c r="T385" s="6">
        <f t="shared" si="47"/>
        <v>46</v>
      </c>
      <c r="U385" s="118" t="str">
        <f t="shared" si="44"/>
        <v>6.3.3.4.2.2 &lt;6.6.1.1 Vaccinations pour enfants&gt;</v>
      </c>
      <c r="V385" s="6">
        <f t="shared" si="48"/>
        <v>47</v>
      </c>
      <c r="W385" s="6">
        <f t="shared" si="49"/>
        <v>1</v>
      </c>
      <c r="X385" s="6" t="s">
        <v>1127</v>
      </c>
      <c r="Y385" s="36" t="s">
        <v>2357</v>
      </c>
      <c r="Z385" s="36" t="s">
        <v>2358</v>
      </c>
    </row>
    <row r="386" spans="2:26" x14ac:dyDescent="0.25">
      <c r="B386" s="28" t="str">
        <f t="shared" si="45"/>
        <v>Subtopic</v>
      </c>
      <c r="C386" s="24" t="s">
        <v>162</v>
      </c>
      <c r="D386" s="5" t="s">
        <v>272</v>
      </c>
      <c r="E386" s="5" t="s">
        <v>301</v>
      </c>
      <c r="F386" s="5" t="s">
        <v>1839</v>
      </c>
      <c r="G386" s="27" t="s">
        <v>1841</v>
      </c>
      <c r="H386" s="21" t="s">
        <v>1953</v>
      </c>
      <c r="K386" s="7" t="s">
        <v>163</v>
      </c>
      <c r="L386" s="7" t="s">
        <v>273</v>
      </c>
      <c r="M386" s="7" t="s">
        <v>302</v>
      </c>
      <c r="N386" s="7" t="s">
        <v>2005</v>
      </c>
      <c r="O386" s="26" t="s">
        <v>2007</v>
      </c>
      <c r="P386" s="22" t="s">
        <v>2115</v>
      </c>
      <c r="Q386" s="54"/>
      <c r="R386" s="54"/>
      <c r="S386" s="46" t="str">
        <f t="shared" si="46"/>
        <v>6.3.3.4.2.3 Children and medication</v>
      </c>
      <c r="T386" s="6">
        <f t="shared" si="47"/>
        <v>35</v>
      </c>
      <c r="U386" s="118" t="str">
        <f t="shared" si="44"/>
        <v>6.3.3.4.2.3 Enfants et médicaments</v>
      </c>
      <c r="V386" s="6">
        <f t="shared" si="48"/>
        <v>34</v>
      </c>
      <c r="W386" s="6">
        <f t="shared" si="49"/>
        <v>1</v>
      </c>
      <c r="X386" s="6" t="s">
        <v>1127</v>
      </c>
      <c r="Y386" s="36" t="s">
        <v>2359</v>
      </c>
      <c r="Z386" s="36" t="s">
        <v>2360</v>
      </c>
    </row>
    <row r="387" spans="2:26" x14ac:dyDescent="0.25">
      <c r="B387" s="28" t="str">
        <f t="shared" si="45"/>
        <v>Subtopic</v>
      </c>
      <c r="C387" s="30" t="s">
        <v>162</v>
      </c>
      <c r="D387" s="5" t="s">
        <v>272</v>
      </c>
      <c r="E387" s="21" t="s">
        <v>305</v>
      </c>
      <c r="K387" s="7" t="s">
        <v>163</v>
      </c>
      <c r="L387" s="7" t="s">
        <v>273</v>
      </c>
      <c r="M387" s="22" t="s">
        <v>306</v>
      </c>
      <c r="N387" s="7"/>
      <c r="O387" s="7"/>
      <c r="P387" s="7"/>
      <c r="Q387" s="54"/>
      <c r="R387" s="54"/>
      <c r="S387" s="46" t="str">
        <f t="shared" si="46"/>
        <v>6.3.4 Drug and health products side effects, recalls and complaints</v>
      </c>
      <c r="T387" s="6">
        <f t="shared" si="47"/>
        <v>67</v>
      </c>
      <c r="U387" s="118" t="str">
        <f t="shared" si="44"/>
        <v>6.3.4 Effets secondaires, rappels et plaintes pour les médicaments et produits de santé</v>
      </c>
      <c r="V387" s="6">
        <f t="shared" si="48"/>
        <v>87</v>
      </c>
      <c r="W387" s="6">
        <f t="shared" si="49"/>
        <v>20</v>
      </c>
      <c r="X387" s="6" t="s">
        <v>1127</v>
      </c>
      <c r="Y387" s="36" t="s">
        <v>2361</v>
      </c>
      <c r="Z387" s="36" t="s">
        <v>2362</v>
      </c>
    </row>
    <row r="388" spans="2:26" x14ac:dyDescent="0.25">
      <c r="B388" s="28" t="str">
        <f t="shared" si="45"/>
        <v>Subtopic</v>
      </c>
      <c r="C388" s="24" t="s">
        <v>162</v>
      </c>
      <c r="D388" s="5" t="s">
        <v>272</v>
      </c>
      <c r="E388" s="5" t="s">
        <v>305</v>
      </c>
      <c r="F388" s="21" t="s">
        <v>307</v>
      </c>
      <c r="K388" s="7" t="s">
        <v>163</v>
      </c>
      <c r="L388" s="7" t="s">
        <v>273</v>
      </c>
      <c r="M388" s="7" t="s">
        <v>306</v>
      </c>
      <c r="N388" s="22" t="s">
        <v>308</v>
      </c>
      <c r="O388" s="7"/>
      <c r="P388" s="7"/>
      <c r="Q388" s="54"/>
      <c r="R388" s="54"/>
      <c r="S388" s="46" t="str">
        <f t="shared" si="46"/>
        <v>6.3.4.1 Drug and health product complaint process</v>
      </c>
      <c r="T388" s="6">
        <f t="shared" si="47"/>
        <v>49</v>
      </c>
      <c r="U388" s="118" t="str">
        <f t="shared" si="44"/>
        <v>6.3.4.1 Processus de gestion des plaintes relatives aux médicaments et aux produits de santé</v>
      </c>
      <c r="V388" s="6">
        <f t="shared" si="48"/>
        <v>92</v>
      </c>
      <c r="W388" s="6">
        <f t="shared" si="49"/>
        <v>43</v>
      </c>
      <c r="X388" s="6" t="s">
        <v>1127</v>
      </c>
      <c r="Y388" s="36" t="s">
        <v>2363</v>
      </c>
      <c r="Z388" s="36" t="s">
        <v>2364</v>
      </c>
    </row>
    <row r="389" spans="2:26" x14ac:dyDescent="0.25">
      <c r="B389" s="28" t="str">
        <f t="shared" si="45"/>
        <v>Topic</v>
      </c>
      <c r="C389" s="24" t="s">
        <v>162</v>
      </c>
      <c r="D389" s="21" t="s">
        <v>1842</v>
      </c>
      <c r="K389" s="7" t="s">
        <v>163</v>
      </c>
      <c r="L389" s="22" t="s">
        <v>2008</v>
      </c>
      <c r="M389" s="7"/>
      <c r="N389" s="7"/>
      <c r="O389" s="7"/>
      <c r="P389" s="7"/>
      <c r="Q389" s="54"/>
      <c r="R389" s="54"/>
      <c r="S389" s="46" t="str">
        <f t="shared" si="46"/>
        <v>6.4 Product safety</v>
      </c>
      <c r="T389" s="6">
        <f t="shared" si="47"/>
        <v>18</v>
      </c>
      <c r="U389" s="118" t="str">
        <f t="shared" ref="U389:U452" si="50">LOOKUP(2, 1 / (K389:Q389 &lt;&gt; ""),K389:Q389)</f>
        <v>6.4 Sécurité des produits</v>
      </c>
      <c r="V389" s="6">
        <f t="shared" si="48"/>
        <v>25</v>
      </c>
      <c r="W389" s="6">
        <f t="shared" si="49"/>
        <v>7</v>
      </c>
      <c r="X389" s="6" t="s">
        <v>1127</v>
      </c>
      <c r="Y389" s="36" t="s">
        <v>2365</v>
      </c>
      <c r="Z389" s="36" t="s">
        <v>2366</v>
      </c>
    </row>
    <row r="390" spans="2:26" x14ac:dyDescent="0.25">
      <c r="B390" s="28" t="str">
        <f t="shared" si="45"/>
        <v>Subtopic</v>
      </c>
      <c r="C390" s="24" t="s">
        <v>162</v>
      </c>
      <c r="D390" s="5" t="s">
        <v>1842</v>
      </c>
      <c r="E390" s="21" t="s">
        <v>1843</v>
      </c>
      <c r="K390" s="7" t="s">
        <v>163</v>
      </c>
      <c r="L390" s="7" t="s">
        <v>2008</v>
      </c>
      <c r="M390" s="22" t="s">
        <v>2009</v>
      </c>
      <c r="N390" s="7"/>
      <c r="O390" s="7"/>
      <c r="P390" s="7"/>
      <c r="Q390" s="54"/>
      <c r="R390" s="54"/>
      <c r="S390" s="46" t="str">
        <f t="shared" si="46"/>
        <v>6.4.1 Consumer products</v>
      </c>
      <c r="T390" s="6">
        <f t="shared" si="47"/>
        <v>23</v>
      </c>
      <c r="U390" s="118" t="str">
        <f t="shared" si="50"/>
        <v>6.4.1 Produits de consommation</v>
      </c>
      <c r="V390" s="6">
        <f t="shared" si="48"/>
        <v>30</v>
      </c>
      <c r="W390" s="6">
        <f t="shared" si="49"/>
        <v>7</v>
      </c>
      <c r="X390" s="6" t="s">
        <v>1127</v>
      </c>
      <c r="Y390" s="36" t="s">
        <v>2367</v>
      </c>
      <c r="Z390" s="36" t="s">
        <v>2368</v>
      </c>
    </row>
    <row r="391" spans="2:26" x14ac:dyDescent="0.25">
      <c r="B391" s="28" t="str">
        <f t="shared" ref="B391:B454" si="51">IF(COUNTIF(C391:I391,"*&lt;*"),"Crosslink",IF(D391="","Theme",IF(E391="", "Topic", "Subtopic")))</f>
        <v>Subtopic</v>
      </c>
      <c r="C391" s="24" t="s">
        <v>162</v>
      </c>
      <c r="D391" s="5" t="s">
        <v>1842</v>
      </c>
      <c r="E391" s="5" t="s">
        <v>1843</v>
      </c>
      <c r="F391" s="21" t="s">
        <v>1844</v>
      </c>
      <c r="K391" s="7" t="s">
        <v>163</v>
      </c>
      <c r="L391" s="7" t="s">
        <v>2008</v>
      </c>
      <c r="M391" s="7" t="s">
        <v>2009</v>
      </c>
      <c r="N391" s="22" t="s">
        <v>2010</v>
      </c>
      <c r="O391" s="7"/>
      <c r="P391" s="7"/>
      <c r="Q391" s="54"/>
      <c r="R391" s="54"/>
      <c r="S391" s="46" t="str">
        <f t="shared" ref="S391:S454" si="52">LOOKUP(2, 1 / (C391:I391 &lt;&gt; ""),C391:I391)</f>
        <v>6.4.1.1 Consumer product safety education</v>
      </c>
      <c r="T391" s="6">
        <f t="shared" si="47"/>
        <v>41</v>
      </c>
      <c r="U391" s="118" t="str">
        <f t="shared" si="50"/>
        <v>6.4.1.1 Renseignements sur la sécurité des produits</v>
      </c>
      <c r="V391" s="6">
        <f t="shared" si="48"/>
        <v>51</v>
      </c>
      <c r="W391" s="6">
        <f t="shared" si="49"/>
        <v>10</v>
      </c>
      <c r="X391" s="6" t="s">
        <v>1127</v>
      </c>
      <c r="Y391" s="36" t="s">
        <v>2369</v>
      </c>
      <c r="Z391" s="36" t="s">
        <v>2370</v>
      </c>
    </row>
    <row r="392" spans="2:26" x14ac:dyDescent="0.25">
      <c r="B392" s="28" t="str">
        <f t="shared" si="51"/>
        <v>Subtopic</v>
      </c>
      <c r="C392" s="24" t="s">
        <v>162</v>
      </c>
      <c r="D392" s="5" t="s">
        <v>1842</v>
      </c>
      <c r="E392" s="5" t="s">
        <v>1843</v>
      </c>
      <c r="F392" s="5" t="s">
        <v>1844</v>
      </c>
      <c r="G392" s="21" t="s">
        <v>1845</v>
      </c>
      <c r="K392" s="7" t="s">
        <v>163</v>
      </c>
      <c r="L392" s="7" t="s">
        <v>2008</v>
      </c>
      <c r="M392" s="7" t="s">
        <v>2009</v>
      </c>
      <c r="N392" s="7" t="s">
        <v>2010</v>
      </c>
      <c r="O392" s="22" t="s">
        <v>2011</v>
      </c>
      <c r="P392" s="7"/>
      <c r="Q392" s="54"/>
      <c r="R392" s="54"/>
      <c r="S392" s="46" t="str">
        <f t="shared" si="52"/>
        <v>6.4.1.1.1 Nursery products</v>
      </c>
      <c r="T392" s="6">
        <f t="shared" si="47"/>
        <v>26</v>
      </c>
      <c r="U392" s="118" t="str">
        <f t="shared" si="50"/>
        <v>6.4.1.1.1 Produits pour bébés</v>
      </c>
      <c r="V392" s="6">
        <f t="shared" si="48"/>
        <v>29</v>
      </c>
      <c r="W392" s="6">
        <f t="shared" si="49"/>
        <v>3</v>
      </c>
      <c r="X392" s="6" t="s">
        <v>1127</v>
      </c>
      <c r="Y392" s="36" t="s">
        <v>2371</v>
      </c>
      <c r="Z392" s="36" t="s">
        <v>2372</v>
      </c>
    </row>
    <row r="393" spans="2:26" x14ac:dyDescent="0.25">
      <c r="B393" s="28" t="str">
        <f t="shared" si="51"/>
        <v>Subtopic</v>
      </c>
      <c r="C393" s="24" t="s">
        <v>162</v>
      </c>
      <c r="D393" s="5" t="s">
        <v>1842</v>
      </c>
      <c r="E393" s="5" t="s">
        <v>1843</v>
      </c>
      <c r="F393" s="5" t="s">
        <v>1844</v>
      </c>
      <c r="G393" s="21" t="s">
        <v>1846</v>
      </c>
      <c r="K393" s="7" t="s">
        <v>163</v>
      </c>
      <c r="L393" s="7" t="s">
        <v>2008</v>
      </c>
      <c r="M393" s="7" t="s">
        <v>2009</v>
      </c>
      <c r="N393" s="7" t="s">
        <v>2010</v>
      </c>
      <c r="O393" s="22" t="s">
        <v>2012</v>
      </c>
      <c r="P393" s="7"/>
      <c r="Q393" s="54"/>
      <c r="R393" s="54"/>
      <c r="S393" s="46" t="str">
        <f t="shared" si="52"/>
        <v>6.4.1.1.2 Toy safety</v>
      </c>
      <c r="T393" s="6">
        <f t="shared" si="47"/>
        <v>20</v>
      </c>
      <c r="U393" s="118" t="str">
        <f t="shared" si="50"/>
        <v>6.4.1.1.2 Sécurité des jouets</v>
      </c>
      <c r="V393" s="6">
        <f t="shared" si="48"/>
        <v>29</v>
      </c>
      <c r="W393" s="6">
        <f t="shared" si="49"/>
        <v>9</v>
      </c>
      <c r="X393" s="6" t="s">
        <v>1127</v>
      </c>
      <c r="Y393" s="36" t="s">
        <v>2373</v>
      </c>
      <c r="Z393" s="36" t="s">
        <v>2374</v>
      </c>
    </row>
    <row r="394" spans="2:26" x14ac:dyDescent="0.25">
      <c r="B394" s="28" t="str">
        <f t="shared" si="51"/>
        <v>Subtopic</v>
      </c>
      <c r="C394" s="24" t="s">
        <v>162</v>
      </c>
      <c r="D394" s="5" t="s">
        <v>1842</v>
      </c>
      <c r="E394" s="5" t="s">
        <v>1843</v>
      </c>
      <c r="F394" s="5" t="s">
        <v>1844</v>
      </c>
      <c r="G394" s="21" t="s">
        <v>1847</v>
      </c>
      <c r="K394" s="7" t="s">
        <v>163</v>
      </c>
      <c r="L394" s="7" t="s">
        <v>2008</v>
      </c>
      <c r="M394" s="7" t="s">
        <v>2009</v>
      </c>
      <c r="N394" s="7" t="s">
        <v>2010</v>
      </c>
      <c r="O394" s="22" t="s">
        <v>2013</v>
      </c>
      <c r="P394" s="7"/>
      <c r="Q394" s="54"/>
      <c r="R394" s="54"/>
      <c r="S394" s="46" t="str">
        <f t="shared" si="52"/>
        <v>6.4.1.1.3 Household products</v>
      </c>
      <c r="T394" s="6">
        <f t="shared" si="47"/>
        <v>28</v>
      </c>
      <c r="U394" s="118" t="str">
        <f t="shared" si="50"/>
        <v>6.4.1.1.3 Produits ménagers</v>
      </c>
      <c r="V394" s="6">
        <f t="shared" si="48"/>
        <v>27</v>
      </c>
      <c r="W394" s="6">
        <f t="shared" si="49"/>
        <v>1</v>
      </c>
      <c r="X394" s="6" t="s">
        <v>1127</v>
      </c>
      <c r="Y394" s="36" t="s">
        <v>2375</v>
      </c>
      <c r="Z394" s="36" t="s">
        <v>2376</v>
      </c>
    </row>
    <row r="395" spans="2:26" x14ac:dyDescent="0.25">
      <c r="B395" s="28" t="str">
        <f t="shared" si="51"/>
        <v>Subtopic</v>
      </c>
      <c r="C395" s="24" t="s">
        <v>162</v>
      </c>
      <c r="D395" s="5" t="s">
        <v>1842</v>
      </c>
      <c r="E395" s="5" t="s">
        <v>1843</v>
      </c>
      <c r="F395" s="5" t="s">
        <v>1844</v>
      </c>
      <c r="G395" s="21" t="s">
        <v>1848</v>
      </c>
      <c r="K395" s="7" t="s">
        <v>163</v>
      </c>
      <c r="L395" s="7" t="s">
        <v>2008</v>
      </c>
      <c r="M395" s="7" t="s">
        <v>2009</v>
      </c>
      <c r="N395" s="7" t="s">
        <v>2010</v>
      </c>
      <c r="O395" s="22" t="s">
        <v>2014</v>
      </c>
      <c r="P395" s="7"/>
      <c r="Q395" s="54"/>
      <c r="R395" s="54"/>
      <c r="S395" s="46" t="str">
        <f t="shared" si="52"/>
        <v>6.4.1.1.4 Sporting and athletic products</v>
      </c>
      <c r="T395" s="6">
        <f t="shared" ref="T395:T458" si="53">LEN(S395)</f>
        <v>40</v>
      </c>
      <c r="U395" s="118" t="str">
        <f t="shared" si="50"/>
        <v>6.4.1.1.4 Articles de sport et d'athlétisme</v>
      </c>
      <c r="V395" s="6">
        <f t="shared" ref="V395:V458" si="54">LEN(U395)</f>
        <v>43</v>
      </c>
      <c r="W395" s="6">
        <f t="shared" ref="W395:W458" si="55">ABS(V395-T395)</f>
        <v>3</v>
      </c>
      <c r="X395" s="6" t="s">
        <v>1127</v>
      </c>
      <c r="Y395" s="36" t="s">
        <v>2377</v>
      </c>
      <c r="Z395" s="36" t="s">
        <v>2378</v>
      </c>
    </row>
    <row r="396" spans="2:26" x14ac:dyDescent="0.25">
      <c r="B396" s="28" t="str">
        <f t="shared" si="51"/>
        <v>Subtopic</v>
      </c>
      <c r="C396" s="24" t="s">
        <v>162</v>
      </c>
      <c r="D396" s="5" t="s">
        <v>1842</v>
      </c>
      <c r="E396" s="5" t="s">
        <v>1843</v>
      </c>
      <c r="F396" s="5" t="s">
        <v>1844</v>
      </c>
      <c r="G396" s="21" t="s">
        <v>1849</v>
      </c>
      <c r="K396" s="7" t="s">
        <v>163</v>
      </c>
      <c r="L396" s="7" t="s">
        <v>2008</v>
      </c>
      <c r="M396" s="7" t="s">
        <v>2009</v>
      </c>
      <c r="N396" s="7" t="s">
        <v>2010</v>
      </c>
      <c r="O396" s="22" t="s">
        <v>2015</v>
      </c>
      <c r="P396" s="7"/>
      <c r="Q396" s="54"/>
      <c r="R396" s="54"/>
      <c r="S396" s="46" t="str">
        <f t="shared" si="52"/>
        <v>6.4.1.1.5 Cosmetics</v>
      </c>
      <c r="T396" s="6">
        <f t="shared" si="53"/>
        <v>19</v>
      </c>
      <c r="U396" s="118" t="str">
        <f t="shared" si="50"/>
        <v>6.4.1.1.5 Cosmétiques</v>
      </c>
      <c r="V396" s="6">
        <f t="shared" si="54"/>
        <v>21</v>
      </c>
      <c r="W396" s="6">
        <f t="shared" si="55"/>
        <v>2</v>
      </c>
      <c r="X396" s="6" t="s">
        <v>1127</v>
      </c>
      <c r="Y396" s="36" t="s">
        <v>2379</v>
      </c>
      <c r="Z396" s="36" t="s">
        <v>2380</v>
      </c>
    </row>
    <row r="397" spans="2:26" x14ac:dyDescent="0.25">
      <c r="B397" s="28" t="str">
        <f t="shared" si="51"/>
        <v>Subtopic</v>
      </c>
      <c r="C397" s="24" t="s">
        <v>162</v>
      </c>
      <c r="D397" s="5" t="s">
        <v>1842</v>
      </c>
      <c r="E397" s="5" t="s">
        <v>1843</v>
      </c>
      <c r="F397" s="5" t="s">
        <v>1844</v>
      </c>
      <c r="G397" s="21" t="s">
        <v>1850</v>
      </c>
      <c r="K397" s="7" t="s">
        <v>163</v>
      </c>
      <c r="L397" s="7" t="s">
        <v>2008</v>
      </c>
      <c r="M397" s="7" t="s">
        <v>2009</v>
      </c>
      <c r="N397" s="7" t="s">
        <v>2010</v>
      </c>
      <c r="O397" s="22" t="s">
        <v>2016</v>
      </c>
      <c r="P397" s="7"/>
      <c r="Q397" s="54"/>
      <c r="R397" s="54"/>
      <c r="S397" s="46" t="str">
        <f t="shared" si="52"/>
        <v>6.4.1.1.6 Road safety</v>
      </c>
      <c r="T397" s="6">
        <f t="shared" si="53"/>
        <v>21</v>
      </c>
      <c r="U397" s="118" t="str">
        <f t="shared" si="50"/>
        <v>6.4.1.1.6 Sécurité routière</v>
      </c>
      <c r="V397" s="6">
        <f t="shared" si="54"/>
        <v>27</v>
      </c>
      <c r="W397" s="6">
        <f t="shared" si="55"/>
        <v>6</v>
      </c>
      <c r="X397" s="6" t="s">
        <v>1127</v>
      </c>
      <c r="Y397" s="36" t="s">
        <v>2381</v>
      </c>
      <c r="Z397" s="36" t="s">
        <v>2382</v>
      </c>
    </row>
    <row r="398" spans="2:26" x14ac:dyDescent="0.25">
      <c r="B398" s="28" t="str">
        <f t="shared" si="51"/>
        <v>Crosslink</v>
      </c>
      <c r="C398" s="24" t="s">
        <v>162</v>
      </c>
      <c r="D398" s="5" t="s">
        <v>1842</v>
      </c>
      <c r="E398" s="5" t="s">
        <v>1843</v>
      </c>
      <c r="F398" s="5" t="s">
        <v>1844</v>
      </c>
      <c r="G398" s="27" t="s">
        <v>1850</v>
      </c>
      <c r="H398" s="21" t="s">
        <v>4073</v>
      </c>
      <c r="K398" s="7" t="s">
        <v>163</v>
      </c>
      <c r="L398" s="7" t="s">
        <v>2008</v>
      </c>
      <c r="M398" s="7" t="s">
        <v>2009</v>
      </c>
      <c r="N398" s="7" t="s">
        <v>2010</v>
      </c>
      <c r="O398" s="26" t="s">
        <v>2016</v>
      </c>
      <c r="P398" s="56" t="s">
        <v>4074</v>
      </c>
      <c r="Q398" s="54"/>
      <c r="R398" s="54"/>
      <c r="S398" s="46" t="str">
        <f t="shared" si="52"/>
        <v>6.4.1.1.6.1 &lt;12.3.2 Child car seat safety&gt;</v>
      </c>
      <c r="T398" s="6">
        <f t="shared" si="53"/>
        <v>42</v>
      </c>
      <c r="U398" s="118" t="str">
        <f t="shared" si="50"/>
        <v>6.4.1.1.6.1 &lt;12.3.2 Sécurité des sièges d'auto pour enfants&gt;</v>
      </c>
      <c r="V398" s="6">
        <f t="shared" si="54"/>
        <v>60</v>
      </c>
      <c r="W398" s="6">
        <f t="shared" si="55"/>
        <v>18</v>
      </c>
      <c r="X398" s="6" t="s">
        <v>1136</v>
      </c>
      <c r="Y398" s="36" t="s">
        <v>2383</v>
      </c>
      <c r="Z398" s="36" t="s">
        <v>2384</v>
      </c>
    </row>
    <row r="399" spans="2:26" x14ac:dyDescent="0.25">
      <c r="B399" s="28" t="str">
        <f t="shared" si="51"/>
        <v>Crosslink</v>
      </c>
      <c r="C399" s="24" t="s">
        <v>162</v>
      </c>
      <c r="D399" s="5" t="s">
        <v>1842</v>
      </c>
      <c r="E399" s="5" t="s">
        <v>1843</v>
      </c>
      <c r="F399" s="5" t="s">
        <v>1844</v>
      </c>
      <c r="G399" s="25" t="s">
        <v>1954</v>
      </c>
      <c r="K399" s="7" t="s">
        <v>163</v>
      </c>
      <c r="L399" s="7" t="s">
        <v>2008</v>
      </c>
      <c r="M399" s="7" t="s">
        <v>2009</v>
      </c>
      <c r="N399" s="7" t="s">
        <v>2010</v>
      </c>
      <c r="O399" s="22" t="s">
        <v>2116</v>
      </c>
      <c r="P399" s="7"/>
      <c r="Q399" s="54"/>
      <c r="R399" s="54"/>
      <c r="S399" s="46" t="str">
        <f t="shared" si="52"/>
        <v>6.4.1.1.7 &lt;6.4.3.1.1 Chemicals and product safety&gt;</v>
      </c>
      <c r="T399" s="6">
        <f t="shared" si="53"/>
        <v>50</v>
      </c>
      <c r="U399" s="118" t="str">
        <f t="shared" si="50"/>
        <v>6.4.1.1.7 &lt;6.4.3.1.1 Sécurité des produits et substances chimiques&gt;</v>
      </c>
      <c r="V399" s="6">
        <f t="shared" si="54"/>
        <v>67</v>
      </c>
      <c r="W399" s="6">
        <f t="shared" si="55"/>
        <v>17</v>
      </c>
      <c r="X399" s="6" t="s">
        <v>1127</v>
      </c>
      <c r="Y399" s="36" t="s">
        <v>2385</v>
      </c>
      <c r="Z399" s="36" t="s">
        <v>2386</v>
      </c>
    </row>
    <row r="400" spans="2:26" x14ac:dyDescent="0.25">
      <c r="B400" s="28" t="str">
        <f t="shared" si="51"/>
        <v>Crosslink</v>
      </c>
      <c r="C400" s="24" t="s">
        <v>162</v>
      </c>
      <c r="D400" s="5" t="s">
        <v>1842</v>
      </c>
      <c r="E400" s="5" t="s">
        <v>1843</v>
      </c>
      <c r="F400" s="5" t="s">
        <v>1844</v>
      </c>
      <c r="G400" s="25" t="s">
        <v>1955</v>
      </c>
      <c r="K400" s="7" t="s">
        <v>163</v>
      </c>
      <c r="L400" s="7" t="s">
        <v>2008</v>
      </c>
      <c r="M400" s="7" t="s">
        <v>2009</v>
      </c>
      <c r="N400" s="7" t="s">
        <v>2010</v>
      </c>
      <c r="O400" s="22" t="s">
        <v>2117</v>
      </c>
      <c r="P400" s="7"/>
      <c r="Q400" s="54"/>
      <c r="R400" s="54"/>
      <c r="S400" s="46" t="str">
        <f t="shared" si="52"/>
        <v>6.4.1.1.8 &lt;6.1.6.4.1 Consumer radiation&gt;</v>
      </c>
      <c r="T400" s="6">
        <f t="shared" si="53"/>
        <v>40</v>
      </c>
      <c r="U400" s="118" t="str">
        <f t="shared" si="50"/>
        <v>6.4.1.1.8 &lt;6.1.6.4.1 La radiation et les consommateurs&gt;</v>
      </c>
      <c r="V400" s="6">
        <f t="shared" si="54"/>
        <v>55</v>
      </c>
      <c r="W400" s="6">
        <f t="shared" si="55"/>
        <v>15</v>
      </c>
      <c r="X400" s="6" t="s">
        <v>1127</v>
      </c>
      <c r="Y400" s="36" t="s">
        <v>2203</v>
      </c>
      <c r="Z400" s="36" t="s">
        <v>2204</v>
      </c>
    </row>
    <row r="401" spans="2:26" x14ac:dyDescent="0.25">
      <c r="B401" s="28" t="str">
        <f t="shared" si="51"/>
        <v>Subtopic</v>
      </c>
      <c r="C401" s="24" t="s">
        <v>162</v>
      </c>
      <c r="D401" s="5" t="s">
        <v>1842</v>
      </c>
      <c r="E401" s="5" t="s">
        <v>1843</v>
      </c>
      <c r="F401" s="21" t="s">
        <v>1851</v>
      </c>
      <c r="K401" s="7" t="s">
        <v>163</v>
      </c>
      <c r="L401" s="7" t="s">
        <v>2008</v>
      </c>
      <c r="M401" s="7" t="s">
        <v>2009</v>
      </c>
      <c r="N401" s="22" t="s">
        <v>2017</v>
      </c>
      <c r="O401" s="7"/>
      <c r="P401" s="7"/>
      <c r="Q401" s="54"/>
      <c r="R401" s="54"/>
      <c r="S401" s="46" t="str">
        <f t="shared" si="52"/>
        <v>6.4.1.2 Meeting consumer product and cosmetic requirements</v>
      </c>
      <c r="T401" s="6">
        <f t="shared" si="53"/>
        <v>58</v>
      </c>
      <c r="U401" s="118" t="str">
        <f t="shared" si="50"/>
        <v>6.4.1.2 Respect des exigences relatives aux produits de consommation et aux cosmétiques</v>
      </c>
      <c r="V401" s="6">
        <f t="shared" si="54"/>
        <v>87</v>
      </c>
      <c r="W401" s="6">
        <f t="shared" si="55"/>
        <v>29</v>
      </c>
      <c r="X401" s="6" t="s">
        <v>1127</v>
      </c>
      <c r="Y401" s="36" t="s">
        <v>2387</v>
      </c>
      <c r="Z401" s="36" t="s">
        <v>2388</v>
      </c>
    </row>
    <row r="402" spans="2:26" x14ac:dyDescent="0.25">
      <c r="B402" s="28" t="str">
        <f t="shared" si="51"/>
        <v>Subtopic</v>
      </c>
      <c r="C402" s="24" t="s">
        <v>162</v>
      </c>
      <c r="D402" s="5" t="s">
        <v>1842</v>
      </c>
      <c r="E402" s="21" t="s">
        <v>1852</v>
      </c>
      <c r="K402" s="7" t="s">
        <v>163</v>
      </c>
      <c r="L402" s="7" t="s">
        <v>2008</v>
      </c>
      <c r="M402" s="22" t="s">
        <v>2018</v>
      </c>
      <c r="N402" s="7"/>
      <c r="O402" s="7"/>
      <c r="P402" s="7"/>
      <c r="Q402" s="54"/>
      <c r="R402" s="54"/>
      <c r="S402" s="46" t="str">
        <f t="shared" si="52"/>
        <v>6.4.2 Pest control products</v>
      </c>
      <c r="T402" s="6">
        <f t="shared" si="53"/>
        <v>27</v>
      </c>
      <c r="U402" s="118" t="str">
        <f t="shared" si="50"/>
        <v>6.4.2 Produits antiparasitaires</v>
      </c>
      <c r="V402" s="6">
        <f t="shared" si="54"/>
        <v>31</v>
      </c>
      <c r="W402" s="6">
        <f t="shared" si="55"/>
        <v>4</v>
      </c>
      <c r="X402" s="6" t="s">
        <v>1127</v>
      </c>
      <c r="Y402" s="36" t="s">
        <v>2389</v>
      </c>
      <c r="Z402" s="36" t="s">
        <v>2390</v>
      </c>
    </row>
    <row r="403" spans="2:26" x14ac:dyDescent="0.25">
      <c r="B403" s="28" t="str">
        <f t="shared" si="51"/>
        <v>Subtopic</v>
      </c>
      <c r="C403" s="24" t="s">
        <v>162</v>
      </c>
      <c r="D403" s="5" t="s">
        <v>1842</v>
      </c>
      <c r="E403" s="5" t="s">
        <v>1852</v>
      </c>
      <c r="F403" s="21" t="s">
        <v>1853</v>
      </c>
      <c r="K403" s="7" t="s">
        <v>163</v>
      </c>
      <c r="L403" s="7" t="s">
        <v>2008</v>
      </c>
      <c r="M403" s="7" t="s">
        <v>2018</v>
      </c>
      <c r="N403" s="22" t="s">
        <v>2019</v>
      </c>
      <c r="O403" s="7"/>
      <c r="P403" s="7"/>
      <c r="Q403" s="54"/>
      <c r="R403" s="54"/>
      <c r="S403" s="46" t="str">
        <f t="shared" si="52"/>
        <v>6.4.2.1 Using pesticides</v>
      </c>
      <c r="T403" s="6">
        <f t="shared" si="53"/>
        <v>24</v>
      </c>
      <c r="U403" s="118" t="str">
        <f t="shared" si="50"/>
        <v>6.4.2.1 Utilisation de pesticides</v>
      </c>
      <c r="V403" s="6">
        <f t="shared" si="54"/>
        <v>33</v>
      </c>
      <c r="W403" s="6">
        <f t="shared" si="55"/>
        <v>9</v>
      </c>
      <c r="X403" s="6" t="s">
        <v>1127</v>
      </c>
      <c r="Y403" s="36" t="s">
        <v>2391</v>
      </c>
      <c r="Z403" s="36" t="s">
        <v>2392</v>
      </c>
    </row>
    <row r="404" spans="2:26" x14ac:dyDescent="0.25">
      <c r="B404" s="28" t="str">
        <f t="shared" si="51"/>
        <v>Subtopic</v>
      </c>
      <c r="C404" s="24" t="s">
        <v>162</v>
      </c>
      <c r="D404" s="5" t="s">
        <v>1842</v>
      </c>
      <c r="E404" s="5" t="s">
        <v>1852</v>
      </c>
      <c r="F404" s="5" t="s">
        <v>1853</v>
      </c>
      <c r="G404" s="21" t="s">
        <v>1854</v>
      </c>
      <c r="K404" s="7" t="s">
        <v>163</v>
      </c>
      <c r="L404" s="7" t="s">
        <v>2008</v>
      </c>
      <c r="M404" s="7" t="s">
        <v>2018</v>
      </c>
      <c r="N404" s="7" t="s">
        <v>2019</v>
      </c>
      <c r="O404" s="22" t="s">
        <v>2020</v>
      </c>
      <c r="P404" s="7"/>
      <c r="Q404" s="54"/>
      <c r="R404" s="54"/>
      <c r="S404" s="46" t="str">
        <f t="shared" si="52"/>
        <v>6.4.2.1.1 About pesticides</v>
      </c>
      <c r="T404" s="6">
        <f t="shared" si="53"/>
        <v>26</v>
      </c>
      <c r="U404" s="118" t="str">
        <f t="shared" si="50"/>
        <v>6.4.2.1.1 Au sujet des pesticides</v>
      </c>
      <c r="V404" s="6">
        <f t="shared" si="54"/>
        <v>33</v>
      </c>
      <c r="W404" s="6">
        <f t="shared" si="55"/>
        <v>7</v>
      </c>
      <c r="X404" s="6" t="s">
        <v>1127</v>
      </c>
      <c r="Y404" s="36" t="s">
        <v>2393</v>
      </c>
      <c r="Z404" s="36" t="s">
        <v>2394</v>
      </c>
    </row>
    <row r="405" spans="2:26" x14ac:dyDescent="0.25">
      <c r="B405" s="28" t="str">
        <f t="shared" si="51"/>
        <v>Subtopic</v>
      </c>
      <c r="C405" s="24" t="s">
        <v>162</v>
      </c>
      <c r="D405" s="5" t="s">
        <v>1842</v>
      </c>
      <c r="E405" s="5" t="s">
        <v>1852</v>
      </c>
      <c r="F405" s="5" t="s">
        <v>1853</v>
      </c>
      <c r="G405" s="21" t="s">
        <v>1855</v>
      </c>
      <c r="K405" s="7" t="s">
        <v>163</v>
      </c>
      <c r="L405" s="7" t="s">
        <v>2008</v>
      </c>
      <c r="M405" s="7" t="s">
        <v>2018</v>
      </c>
      <c r="N405" s="7" t="s">
        <v>2019</v>
      </c>
      <c r="O405" s="22" t="s">
        <v>2021</v>
      </c>
      <c r="P405" s="7"/>
      <c r="Q405" s="54"/>
      <c r="R405" s="54"/>
      <c r="S405" s="46" t="str">
        <f t="shared" si="52"/>
        <v>6.4.2.1.2 Pest Control Tips</v>
      </c>
      <c r="T405" s="6">
        <f t="shared" si="53"/>
        <v>27</v>
      </c>
      <c r="U405" s="118" t="str">
        <f t="shared" si="50"/>
        <v>6.4.2.1.2 Conseils pour le contrôle des parasites</v>
      </c>
      <c r="V405" s="6">
        <f t="shared" si="54"/>
        <v>49</v>
      </c>
      <c r="W405" s="6">
        <f t="shared" si="55"/>
        <v>22</v>
      </c>
      <c r="X405" s="6" t="s">
        <v>1127</v>
      </c>
      <c r="Y405" s="36" t="s">
        <v>2395</v>
      </c>
      <c r="Z405" s="36" t="s">
        <v>2396</v>
      </c>
    </row>
    <row r="406" spans="2:26" x14ac:dyDescent="0.25">
      <c r="B406" s="28" t="str">
        <f t="shared" si="51"/>
        <v>Subtopic</v>
      </c>
      <c r="C406" s="24" t="s">
        <v>162</v>
      </c>
      <c r="D406" s="5" t="s">
        <v>1842</v>
      </c>
      <c r="E406" s="5" t="s">
        <v>1852</v>
      </c>
      <c r="F406" s="5" t="s">
        <v>1853</v>
      </c>
      <c r="G406" s="21" t="s">
        <v>1856</v>
      </c>
      <c r="K406" s="7" t="s">
        <v>163</v>
      </c>
      <c r="L406" s="7" t="s">
        <v>2008</v>
      </c>
      <c r="M406" s="7" t="s">
        <v>2018</v>
      </c>
      <c r="N406" s="7" t="s">
        <v>2019</v>
      </c>
      <c r="O406" s="22" t="s">
        <v>2022</v>
      </c>
      <c r="P406" s="7"/>
      <c r="Q406" s="54"/>
      <c r="R406" s="54"/>
      <c r="S406" s="46" t="str">
        <f t="shared" si="52"/>
        <v>6.4.2.1.3 Using pesticides at work</v>
      </c>
      <c r="T406" s="6">
        <f t="shared" si="53"/>
        <v>34</v>
      </c>
      <c r="U406" s="118" t="str">
        <f t="shared" si="50"/>
        <v>6.4.2.1.3 Emploi des pesticides au travail</v>
      </c>
      <c r="V406" s="6">
        <f t="shared" si="54"/>
        <v>42</v>
      </c>
      <c r="W406" s="6">
        <f t="shared" si="55"/>
        <v>8</v>
      </c>
      <c r="X406" s="6" t="s">
        <v>1127</v>
      </c>
      <c r="Y406" s="36" t="s">
        <v>2397</v>
      </c>
      <c r="Z406" s="36" t="s">
        <v>2398</v>
      </c>
    </row>
    <row r="407" spans="2:26" x14ac:dyDescent="0.25">
      <c r="B407" s="28" t="str">
        <f t="shared" si="51"/>
        <v>Subtopic</v>
      </c>
      <c r="C407" s="24" t="s">
        <v>162</v>
      </c>
      <c r="D407" s="5" t="s">
        <v>1842</v>
      </c>
      <c r="E407" s="21" t="s">
        <v>1857</v>
      </c>
      <c r="K407" s="7" t="s">
        <v>163</v>
      </c>
      <c r="L407" s="7" t="s">
        <v>2008</v>
      </c>
      <c r="M407" s="22" t="s">
        <v>2023</v>
      </c>
      <c r="N407" s="7"/>
      <c r="O407" s="7"/>
      <c r="P407" s="7"/>
      <c r="Q407" s="54"/>
      <c r="R407" s="54"/>
      <c r="S407" s="46" t="str">
        <f t="shared" si="52"/>
        <v>6.4.3 Chemical safety</v>
      </c>
      <c r="T407" s="6">
        <f t="shared" si="53"/>
        <v>21</v>
      </c>
      <c r="U407" s="118" t="str">
        <f t="shared" si="50"/>
        <v>6.4.3 Sécurité des produits chimiques</v>
      </c>
      <c r="V407" s="6">
        <f t="shared" si="54"/>
        <v>37</v>
      </c>
      <c r="W407" s="6">
        <f t="shared" si="55"/>
        <v>16</v>
      </c>
      <c r="X407" s="6" t="s">
        <v>1127</v>
      </c>
      <c r="Y407" s="36" t="s">
        <v>2399</v>
      </c>
      <c r="Z407" s="36" t="s">
        <v>2400</v>
      </c>
    </row>
    <row r="408" spans="2:26" x14ac:dyDescent="0.25">
      <c r="B408" s="28" t="str">
        <f t="shared" si="51"/>
        <v>Subtopic</v>
      </c>
      <c r="C408" s="24" t="s">
        <v>162</v>
      </c>
      <c r="D408" s="5" t="s">
        <v>1842</v>
      </c>
      <c r="E408" s="5" t="s">
        <v>1857</v>
      </c>
      <c r="F408" s="21" t="s">
        <v>1858</v>
      </c>
      <c r="K408" s="7" t="s">
        <v>163</v>
      </c>
      <c r="L408" s="7" t="s">
        <v>2008</v>
      </c>
      <c r="M408" s="7" t="s">
        <v>2023</v>
      </c>
      <c r="N408" s="22" t="s">
        <v>2024</v>
      </c>
      <c r="O408" s="7"/>
      <c r="P408" s="7"/>
      <c r="Q408" s="54"/>
      <c r="R408" s="54"/>
      <c r="S408" s="46" t="str">
        <f t="shared" si="52"/>
        <v>6.4.3.1 Chemicals and your health</v>
      </c>
      <c r="T408" s="6">
        <f t="shared" si="53"/>
        <v>33</v>
      </c>
      <c r="U408" s="118" t="str">
        <f t="shared" si="50"/>
        <v>6.4.3.1 Les substances chimiques et votre santé</v>
      </c>
      <c r="V408" s="6">
        <f t="shared" si="54"/>
        <v>47</v>
      </c>
      <c r="W408" s="6">
        <f t="shared" si="55"/>
        <v>14</v>
      </c>
      <c r="X408" s="6" t="s">
        <v>1127</v>
      </c>
      <c r="Y408" s="36" t="s">
        <v>2401</v>
      </c>
      <c r="Z408" s="36" t="s">
        <v>2402</v>
      </c>
    </row>
    <row r="409" spans="2:26" x14ac:dyDescent="0.25">
      <c r="B409" s="28" t="str">
        <f t="shared" si="51"/>
        <v>Subtopic</v>
      </c>
      <c r="C409" s="24" t="s">
        <v>162</v>
      </c>
      <c r="D409" s="5" t="s">
        <v>1842</v>
      </c>
      <c r="E409" s="5" t="s">
        <v>1857</v>
      </c>
      <c r="F409" s="5" t="s">
        <v>1858</v>
      </c>
      <c r="G409" s="21" t="s">
        <v>1859</v>
      </c>
      <c r="K409" s="7" t="s">
        <v>163</v>
      </c>
      <c r="L409" s="7" t="s">
        <v>2008</v>
      </c>
      <c r="M409" s="7" t="s">
        <v>2023</v>
      </c>
      <c r="N409" s="7" t="s">
        <v>2024</v>
      </c>
      <c r="O409" s="22" t="s">
        <v>2025</v>
      </c>
      <c r="P409" s="7"/>
      <c r="Q409" s="54"/>
      <c r="R409" s="54"/>
      <c r="S409" s="46" t="str">
        <f t="shared" si="52"/>
        <v>6.4.3.1.1 Chemicals and product safety</v>
      </c>
      <c r="T409" s="6">
        <f t="shared" si="53"/>
        <v>38</v>
      </c>
      <c r="U409" s="118" t="str">
        <f t="shared" si="50"/>
        <v>6.4.3.1.1 Sécurité des produits et substances chimiques</v>
      </c>
      <c r="V409" s="6">
        <f t="shared" si="54"/>
        <v>55</v>
      </c>
      <c r="W409" s="6">
        <f t="shared" si="55"/>
        <v>17</v>
      </c>
      <c r="X409" s="6" t="s">
        <v>1127</v>
      </c>
      <c r="Y409" s="36" t="s">
        <v>2385</v>
      </c>
      <c r="Z409" s="36" t="s">
        <v>2386</v>
      </c>
    </row>
    <row r="410" spans="2:26" x14ac:dyDescent="0.25">
      <c r="B410" s="28" t="str">
        <f t="shared" si="51"/>
        <v>Subtopic</v>
      </c>
      <c r="C410" s="24" t="s">
        <v>162</v>
      </c>
      <c r="D410" s="5" t="s">
        <v>1842</v>
      </c>
      <c r="E410" s="5" t="s">
        <v>1857</v>
      </c>
      <c r="F410" s="21" t="s">
        <v>1860</v>
      </c>
      <c r="K410" s="7" t="s">
        <v>163</v>
      </c>
      <c r="L410" s="7" t="s">
        <v>2008</v>
      </c>
      <c r="M410" s="7" t="s">
        <v>2023</v>
      </c>
      <c r="N410" s="22" t="s">
        <v>2026</v>
      </c>
      <c r="O410" s="7"/>
      <c r="P410" s="7"/>
      <c r="Q410" s="54"/>
      <c r="R410" s="54"/>
      <c r="S410" s="46" t="str">
        <f t="shared" si="52"/>
        <v>6.4.3.2 Safe handling of chemicals</v>
      </c>
      <c r="T410" s="6">
        <f t="shared" si="53"/>
        <v>34</v>
      </c>
      <c r="U410" s="118" t="str">
        <f t="shared" si="50"/>
        <v>6.4.3.2 Manipulation sécuritaire des produits chimiques</v>
      </c>
      <c r="V410" s="6">
        <f t="shared" si="54"/>
        <v>55</v>
      </c>
      <c r="W410" s="6">
        <f t="shared" si="55"/>
        <v>21</v>
      </c>
      <c r="X410" s="6" t="s">
        <v>1127</v>
      </c>
      <c r="Y410" s="36" t="s">
        <v>2403</v>
      </c>
      <c r="Z410" s="36" t="s">
        <v>2404</v>
      </c>
    </row>
    <row r="411" spans="2:26" x14ac:dyDescent="0.25">
      <c r="B411" s="28" t="str">
        <f t="shared" si="51"/>
        <v>Topic</v>
      </c>
      <c r="C411" s="24" t="s">
        <v>162</v>
      </c>
      <c r="D411" s="21" t="s">
        <v>1861</v>
      </c>
      <c r="K411" s="7" t="s">
        <v>163</v>
      </c>
      <c r="L411" s="22" t="s">
        <v>2027</v>
      </c>
      <c r="M411" s="7"/>
      <c r="N411" s="7"/>
      <c r="O411" s="7"/>
      <c r="P411" s="7"/>
      <c r="Q411" s="54"/>
      <c r="R411" s="54"/>
      <c r="S411" s="46" t="str">
        <f t="shared" si="52"/>
        <v>6.5 Diseases and conditions</v>
      </c>
      <c r="T411" s="6">
        <f t="shared" si="53"/>
        <v>27</v>
      </c>
      <c r="U411" s="118" t="str">
        <f t="shared" si="50"/>
        <v>6.5 Maladies et affections</v>
      </c>
      <c r="V411" s="6">
        <f t="shared" si="54"/>
        <v>26</v>
      </c>
      <c r="W411" s="6">
        <f t="shared" si="55"/>
        <v>1</v>
      </c>
      <c r="X411" s="6" t="s">
        <v>1127</v>
      </c>
      <c r="Y411" s="41" t="s">
        <v>2405</v>
      </c>
      <c r="Z411" s="41" t="s">
        <v>2406</v>
      </c>
    </row>
    <row r="412" spans="2:26" x14ac:dyDescent="0.25">
      <c r="B412" s="28" t="str">
        <f t="shared" si="51"/>
        <v>Subtopic</v>
      </c>
      <c r="C412" s="24" t="s">
        <v>162</v>
      </c>
      <c r="D412" s="5" t="s">
        <v>1861</v>
      </c>
      <c r="E412" s="21" t="s">
        <v>1862</v>
      </c>
      <c r="K412" s="7" t="s">
        <v>163</v>
      </c>
      <c r="L412" s="7" t="s">
        <v>2027</v>
      </c>
      <c r="M412" s="22" t="s">
        <v>2028</v>
      </c>
      <c r="N412" s="7"/>
      <c r="O412" s="7"/>
      <c r="P412" s="7"/>
      <c r="Q412" s="54"/>
      <c r="R412" s="54"/>
      <c r="S412" s="46" t="str">
        <f t="shared" si="52"/>
        <v>6.5.1 Diseases</v>
      </c>
      <c r="T412" s="6">
        <f t="shared" si="53"/>
        <v>14</v>
      </c>
      <c r="U412" s="118" t="str">
        <f t="shared" si="50"/>
        <v>6.5.1 Maladies</v>
      </c>
      <c r="V412" s="6">
        <f t="shared" si="54"/>
        <v>14</v>
      </c>
      <c r="W412" s="6">
        <f t="shared" si="55"/>
        <v>0</v>
      </c>
      <c r="X412" s="6" t="s">
        <v>1127</v>
      </c>
      <c r="Y412" s="41" t="s">
        <v>2407</v>
      </c>
      <c r="Z412" s="41" t="s">
        <v>2408</v>
      </c>
    </row>
    <row r="413" spans="2:26" x14ac:dyDescent="0.25">
      <c r="B413" s="28" t="str">
        <f t="shared" si="51"/>
        <v>Subtopic</v>
      </c>
      <c r="C413" s="24" t="s">
        <v>162</v>
      </c>
      <c r="D413" s="5" t="s">
        <v>1861</v>
      </c>
      <c r="E413" s="5" t="s">
        <v>1862</v>
      </c>
      <c r="F413" s="21" t="s">
        <v>1863</v>
      </c>
      <c r="K413" s="7" t="s">
        <v>163</v>
      </c>
      <c r="L413" s="7" t="s">
        <v>2027</v>
      </c>
      <c r="M413" s="7" t="s">
        <v>2028</v>
      </c>
      <c r="N413" s="22" t="s">
        <v>2029</v>
      </c>
      <c r="O413" s="7"/>
      <c r="P413" s="7"/>
      <c r="Q413" s="54"/>
      <c r="R413" s="54"/>
      <c r="S413" s="46" t="str">
        <f t="shared" si="52"/>
        <v>6.5.1.1 Airborne allergies</v>
      </c>
      <c r="T413" s="6">
        <f t="shared" si="53"/>
        <v>26</v>
      </c>
      <c r="U413" s="118" t="str">
        <f t="shared" si="50"/>
        <v>6.5.1.1 Allergies aérogènes</v>
      </c>
      <c r="V413" s="6">
        <f t="shared" si="54"/>
        <v>27</v>
      </c>
      <c r="W413" s="6">
        <f t="shared" si="55"/>
        <v>1</v>
      </c>
      <c r="X413" s="6" t="s">
        <v>1127</v>
      </c>
      <c r="Y413" s="36" t="s">
        <v>2409</v>
      </c>
      <c r="Z413" s="36" t="s">
        <v>2410</v>
      </c>
    </row>
    <row r="414" spans="2:26" x14ac:dyDescent="0.25">
      <c r="B414" s="28" t="str">
        <f t="shared" si="51"/>
        <v>Subtopic</v>
      </c>
      <c r="C414" s="24" t="s">
        <v>162</v>
      </c>
      <c r="D414" s="5" t="s">
        <v>1861</v>
      </c>
      <c r="E414" s="5" t="s">
        <v>1862</v>
      </c>
      <c r="F414" s="21" t="s">
        <v>1864</v>
      </c>
      <c r="K414" s="7" t="s">
        <v>163</v>
      </c>
      <c r="L414" s="7" t="s">
        <v>2027</v>
      </c>
      <c r="M414" s="7" t="s">
        <v>2028</v>
      </c>
      <c r="N414" s="22" t="s">
        <v>2030</v>
      </c>
      <c r="O414" s="7"/>
      <c r="P414" s="7"/>
      <c r="Q414" s="54"/>
      <c r="R414" s="54"/>
      <c r="S414" s="46" t="str">
        <f t="shared" si="52"/>
        <v>6.5.1.2 Autism spectrum disorder (ASD)</v>
      </c>
      <c r="T414" s="6">
        <f t="shared" si="53"/>
        <v>38</v>
      </c>
      <c r="U414" s="118" t="str">
        <f t="shared" si="50"/>
        <v>6.5.1.2 Trouble du spectre autistique (TSA)</v>
      </c>
      <c r="V414" s="6">
        <f t="shared" si="54"/>
        <v>43</v>
      </c>
      <c r="W414" s="6">
        <f t="shared" si="55"/>
        <v>5</v>
      </c>
      <c r="X414" s="6" t="s">
        <v>1163</v>
      </c>
      <c r="Y414" s="36" t="s">
        <v>2411</v>
      </c>
      <c r="Z414" s="36" t="s">
        <v>2412</v>
      </c>
    </row>
    <row r="415" spans="2:26" x14ac:dyDescent="0.25">
      <c r="B415" s="28" t="str">
        <f t="shared" si="51"/>
        <v>Subtopic</v>
      </c>
      <c r="C415" s="24" t="s">
        <v>162</v>
      </c>
      <c r="D415" s="5" t="s">
        <v>1861</v>
      </c>
      <c r="E415" s="5" t="s">
        <v>1862</v>
      </c>
      <c r="F415" s="21" t="s">
        <v>1865</v>
      </c>
      <c r="K415" s="7" t="s">
        <v>163</v>
      </c>
      <c r="L415" s="7" t="s">
        <v>2027</v>
      </c>
      <c r="M415" s="7" t="s">
        <v>2028</v>
      </c>
      <c r="N415" s="22" t="s">
        <v>2031</v>
      </c>
      <c r="O415" s="7"/>
      <c r="P415" s="7"/>
      <c r="Q415" s="54"/>
      <c r="R415" s="54"/>
      <c r="S415" s="46" t="str">
        <f t="shared" si="52"/>
        <v>6.5.1.3 Avian influenza (H5N1)</v>
      </c>
      <c r="T415" s="6">
        <f t="shared" si="53"/>
        <v>30</v>
      </c>
      <c r="U415" s="118" t="str">
        <f t="shared" si="50"/>
        <v>6.5.1.3 L'influenza aviaire (H5N1)</v>
      </c>
      <c r="V415" s="6">
        <f t="shared" si="54"/>
        <v>34</v>
      </c>
      <c r="W415" s="6">
        <f t="shared" si="55"/>
        <v>4</v>
      </c>
      <c r="X415" s="6" t="s">
        <v>1163</v>
      </c>
      <c r="Y415" s="36" t="s">
        <v>2413</v>
      </c>
      <c r="Z415" s="36" t="s">
        <v>2414</v>
      </c>
    </row>
    <row r="416" spans="2:26" x14ac:dyDescent="0.25">
      <c r="B416" s="28" t="str">
        <f t="shared" si="51"/>
        <v>Subtopic</v>
      </c>
      <c r="C416" s="24" t="s">
        <v>162</v>
      </c>
      <c r="D416" s="5" t="s">
        <v>1861</v>
      </c>
      <c r="E416" s="5" t="s">
        <v>1862</v>
      </c>
      <c r="F416" s="21" t="s">
        <v>1866</v>
      </c>
      <c r="K416" s="7" t="s">
        <v>163</v>
      </c>
      <c r="L416" s="7" t="s">
        <v>2027</v>
      </c>
      <c r="M416" s="7" t="s">
        <v>2028</v>
      </c>
      <c r="N416" s="22" t="s">
        <v>2032</v>
      </c>
      <c r="O416" s="7"/>
      <c r="P416" s="7"/>
      <c r="Q416" s="54"/>
      <c r="R416" s="54"/>
      <c r="S416" s="46" t="str">
        <f t="shared" si="52"/>
        <v>6.5.1.4 Avian influenza A(H7N9)</v>
      </c>
      <c r="T416" s="6">
        <f t="shared" si="53"/>
        <v>31</v>
      </c>
      <c r="U416" s="118" t="str">
        <f t="shared" si="50"/>
        <v>6.5.1.4 Grippe aviaire A(H7N9)</v>
      </c>
      <c r="V416" s="6">
        <f t="shared" si="54"/>
        <v>30</v>
      </c>
      <c r="W416" s="6">
        <f t="shared" si="55"/>
        <v>1</v>
      </c>
      <c r="X416" s="6" t="s">
        <v>1163</v>
      </c>
      <c r="Y416" s="36" t="s">
        <v>2415</v>
      </c>
      <c r="Z416" s="36" t="s">
        <v>2416</v>
      </c>
    </row>
    <row r="417" spans="2:26" x14ac:dyDescent="0.25">
      <c r="B417" s="28" t="str">
        <f t="shared" si="51"/>
        <v>Subtopic</v>
      </c>
      <c r="C417" s="24" t="s">
        <v>162</v>
      </c>
      <c r="D417" s="5" t="s">
        <v>1861</v>
      </c>
      <c r="E417" s="5" t="s">
        <v>1862</v>
      </c>
      <c r="F417" s="21" t="s">
        <v>1867</v>
      </c>
      <c r="K417" s="7" t="s">
        <v>163</v>
      </c>
      <c r="L417" s="7" t="s">
        <v>2027</v>
      </c>
      <c r="M417" s="7" t="s">
        <v>2028</v>
      </c>
      <c r="N417" s="22" t="s">
        <v>2033</v>
      </c>
      <c r="O417" s="7"/>
      <c r="P417" s="7"/>
      <c r="Q417" s="54"/>
      <c r="R417" s="54"/>
      <c r="S417" s="46" t="str">
        <f t="shared" si="52"/>
        <v>6.5.1.5 Blastomycosis</v>
      </c>
      <c r="T417" s="6">
        <f t="shared" si="53"/>
        <v>21</v>
      </c>
      <c r="U417" s="118" t="str">
        <f t="shared" si="50"/>
        <v>6.5.1.5 Blastomycose</v>
      </c>
      <c r="V417" s="6">
        <f t="shared" si="54"/>
        <v>20</v>
      </c>
      <c r="W417" s="6">
        <f t="shared" si="55"/>
        <v>1</v>
      </c>
      <c r="X417" s="6" t="s">
        <v>1163</v>
      </c>
      <c r="Y417" s="36" t="s">
        <v>2417</v>
      </c>
      <c r="Z417" s="36" t="s">
        <v>2418</v>
      </c>
    </row>
    <row r="418" spans="2:26" x14ac:dyDescent="0.25">
      <c r="B418" s="28" t="str">
        <f t="shared" si="51"/>
        <v>Subtopic</v>
      </c>
      <c r="C418" s="24" t="s">
        <v>162</v>
      </c>
      <c r="D418" s="5" t="s">
        <v>1861</v>
      </c>
      <c r="E418" s="5" t="s">
        <v>1862</v>
      </c>
      <c r="F418" s="21" t="s">
        <v>1868</v>
      </c>
      <c r="K418" s="7" t="s">
        <v>163</v>
      </c>
      <c r="L418" s="7" t="s">
        <v>2027</v>
      </c>
      <c r="M418" s="7" t="s">
        <v>2028</v>
      </c>
      <c r="N418" s="22" t="s">
        <v>2034</v>
      </c>
      <c r="O418" s="7"/>
      <c r="P418" s="7"/>
      <c r="Q418" s="54"/>
      <c r="R418" s="54"/>
      <c r="S418" s="46" t="str">
        <f t="shared" si="52"/>
        <v>6.5.1.6 Chagas disease (American trypanosomiasis)</v>
      </c>
      <c r="T418" s="6">
        <f t="shared" si="53"/>
        <v>49</v>
      </c>
      <c r="U418" s="118" t="str">
        <f t="shared" si="50"/>
        <v>6.5.1.6 Maladie de Chagas (trypanosomiase américaine)</v>
      </c>
      <c r="V418" s="6">
        <f t="shared" si="54"/>
        <v>53</v>
      </c>
      <c r="W418" s="6">
        <f t="shared" si="55"/>
        <v>4</v>
      </c>
      <c r="X418" s="6" t="s">
        <v>1163</v>
      </c>
      <c r="Y418" s="36" t="s">
        <v>2419</v>
      </c>
      <c r="Z418" s="36" t="s">
        <v>2420</v>
      </c>
    </row>
    <row r="419" spans="2:26" x14ac:dyDescent="0.25">
      <c r="B419" s="28" t="str">
        <f t="shared" si="51"/>
        <v>Subtopic</v>
      </c>
      <c r="C419" s="24" t="s">
        <v>162</v>
      </c>
      <c r="D419" s="5" t="s">
        <v>1861</v>
      </c>
      <c r="E419" s="5" t="s">
        <v>1862</v>
      </c>
      <c r="F419" s="21" t="s">
        <v>1869</v>
      </c>
      <c r="K419" s="7" t="s">
        <v>163</v>
      </c>
      <c r="L419" s="7" t="s">
        <v>2027</v>
      </c>
      <c r="M419" s="7" t="s">
        <v>2028</v>
      </c>
      <c r="N419" s="22" t="s">
        <v>1869</v>
      </c>
      <c r="O419" s="7"/>
      <c r="P419" s="7"/>
      <c r="Q419" s="54"/>
      <c r="R419" s="54"/>
      <c r="S419" s="46" t="str">
        <f t="shared" si="52"/>
        <v>6.5.1.7 Chikungunya</v>
      </c>
      <c r="T419" s="6">
        <f t="shared" si="53"/>
        <v>19</v>
      </c>
      <c r="U419" s="118" t="str">
        <f t="shared" si="50"/>
        <v>6.5.1.7 Chikungunya</v>
      </c>
      <c r="V419" s="6">
        <f t="shared" si="54"/>
        <v>19</v>
      </c>
      <c r="W419" s="6">
        <f t="shared" si="55"/>
        <v>0</v>
      </c>
      <c r="X419" s="6" t="s">
        <v>1163</v>
      </c>
      <c r="Y419" s="36" t="s">
        <v>2421</v>
      </c>
      <c r="Z419" s="36" t="s">
        <v>2422</v>
      </c>
    </row>
    <row r="420" spans="2:26" x14ac:dyDescent="0.25">
      <c r="B420" s="28" t="str">
        <f t="shared" si="51"/>
        <v>Subtopic</v>
      </c>
      <c r="C420" s="24" t="s">
        <v>162</v>
      </c>
      <c r="D420" s="5" t="s">
        <v>1861</v>
      </c>
      <c r="E420" s="5" t="s">
        <v>1862</v>
      </c>
      <c r="F420" s="21" t="s">
        <v>1870</v>
      </c>
      <c r="K420" s="7" t="s">
        <v>163</v>
      </c>
      <c r="L420" s="7" t="s">
        <v>2027</v>
      </c>
      <c r="M420" s="7" t="s">
        <v>2028</v>
      </c>
      <c r="N420" s="22" t="s">
        <v>2035</v>
      </c>
      <c r="O420" s="7"/>
      <c r="P420" s="7"/>
      <c r="Q420" s="54"/>
      <c r="R420" s="54"/>
      <c r="S420" s="46" t="str">
        <f t="shared" si="52"/>
        <v>6.5.1.8 Cyclosporiasis (Cyclospora)</v>
      </c>
      <c r="T420" s="6">
        <f t="shared" si="53"/>
        <v>35</v>
      </c>
      <c r="U420" s="118" t="str">
        <f t="shared" si="50"/>
        <v>6.5.1.8 Cyclosporose (Cyclospora)</v>
      </c>
      <c r="V420" s="6">
        <f t="shared" si="54"/>
        <v>33</v>
      </c>
      <c r="W420" s="6">
        <f t="shared" si="55"/>
        <v>2</v>
      </c>
      <c r="X420" s="6" t="s">
        <v>1163</v>
      </c>
      <c r="Y420" s="36" t="s">
        <v>2423</v>
      </c>
      <c r="Z420" s="36" t="s">
        <v>2424</v>
      </c>
    </row>
    <row r="421" spans="2:26" x14ac:dyDescent="0.25">
      <c r="B421" s="28" t="str">
        <f t="shared" si="51"/>
        <v>Subtopic</v>
      </c>
      <c r="C421" s="24" t="s">
        <v>162</v>
      </c>
      <c r="D421" s="5" t="s">
        <v>1861</v>
      </c>
      <c r="E421" s="5" t="s">
        <v>1862</v>
      </c>
      <c r="F421" s="21" t="s">
        <v>1871</v>
      </c>
      <c r="K421" s="7" t="s">
        <v>163</v>
      </c>
      <c r="L421" s="7" t="s">
        <v>2027</v>
      </c>
      <c r="M421" s="7" t="s">
        <v>2028</v>
      </c>
      <c r="N421" s="22" t="s">
        <v>2036</v>
      </c>
      <c r="O421" s="7"/>
      <c r="P421" s="7"/>
      <c r="Q421" s="54"/>
      <c r="R421" s="54"/>
      <c r="S421" s="46" t="str">
        <f t="shared" si="52"/>
        <v>6.5.1.9 Ebola virus disease</v>
      </c>
      <c r="T421" s="6">
        <f t="shared" si="53"/>
        <v>27</v>
      </c>
      <c r="U421" s="118" t="str">
        <f t="shared" si="50"/>
        <v>6.5.1.9 Maladie à virus Ebola</v>
      </c>
      <c r="V421" s="6">
        <f t="shared" si="54"/>
        <v>29</v>
      </c>
      <c r="W421" s="6">
        <f t="shared" si="55"/>
        <v>2</v>
      </c>
      <c r="X421" s="6" t="s">
        <v>1163</v>
      </c>
      <c r="Y421" s="36" t="s">
        <v>2425</v>
      </c>
      <c r="Z421" s="36" t="s">
        <v>2426</v>
      </c>
    </row>
    <row r="422" spans="2:26" x14ac:dyDescent="0.25">
      <c r="B422" s="28" t="str">
        <f t="shared" si="51"/>
        <v>Subtopic</v>
      </c>
      <c r="C422" s="24" t="s">
        <v>162</v>
      </c>
      <c r="D422" s="5" t="s">
        <v>1861</v>
      </c>
      <c r="E422" s="5" t="s">
        <v>1862</v>
      </c>
      <c r="F422" s="21" t="s">
        <v>1872</v>
      </c>
      <c r="K422" s="7" t="s">
        <v>163</v>
      </c>
      <c r="L422" s="7" t="s">
        <v>2027</v>
      </c>
      <c r="M422" s="7" t="s">
        <v>2028</v>
      </c>
      <c r="N422" s="22" t="s">
        <v>2037</v>
      </c>
      <c r="O422" s="7"/>
      <c r="P422" s="7"/>
      <c r="Q422" s="54"/>
      <c r="R422" s="54"/>
      <c r="S422" s="46" t="str">
        <f t="shared" si="52"/>
        <v>6.5.1.10 Flu (influenza)</v>
      </c>
      <c r="T422" s="6">
        <f t="shared" si="53"/>
        <v>24</v>
      </c>
      <c r="U422" s="118" t="str">
        <f t="shared" si="50"/>
        <v>6.5.1.10 Grippe (influenza)</v>
      </c>
      <c r="V422" s="6">
        <f t="shared" si="54"/>
        <v>27</v>
      </c>
      <c r="W422" s="6">
        <f t="shared" si="55"/>
        <v>3</v>
      </c>
      <c r="X422" s="6" t="s">
        <v>1163</v>
      </c>
      <c r="Y422" s="36" t="s">
        <v>2427</v>
      </c>
      <c r="Z422" s="36" t="s">
        <v>2428</v>
      </c>
    </row>
    <row r="423" spans="2:26" x14ac:dyDescent="0.25">
      <c r="B423" s="28" t="str">
        <f t="shared" si="51"/>
        <v>Subtopic</v>
      </c>
      <c r="C423" s="24" t="s">
        <v>162</v>
      </c>
      <c r="D423" s="5" t="s">
        <v>1861</v>
      </c>
      <c r="E423" s="5" t="s">
        <v>1862</v>
      </c>
      <c r="F423" s="5" t="s">
        <v>1872</v>
      </c>
      <c r="G423" s="21" t="s">
        <v>1873</v>
      </c>
      <c r="K423" s="7" t="s">
        <v>163</v>
      </c>
      <c r="L423" s="7" t="s">
        <v>2027</v>
      </c>
      <c r="M423" s="7" t="s">
        <v>2028</v>
      </c>
      <c r="N423" s="7" t="s">
        <v>2037</v>
      </c>
      <c r="O423" s="22" t="s">
        <v>2038</v>
      </c>
      <c r="P423" s="7"/>
      <c r="Q423" s="54"/>
      <c r="R423" s="54"/>
      <c r="S423" s="46" t="str">
        <f t="shared" si="52"/>
        <v>6.5.1.10.1 Influenza surveillance</v>
      </c>
      <c r="T423" s="6">
        <f t="shared" si="53"/>
        <v>33</v>
      </c>
      <c r="U423" s="118" t="str">
        <f t="shared" si="50"/>
        <v>6.5.1.10.1 Surveillance de l'influenza</v>
      </c>
      <c r="V423" s="6">
        <f t="shared" si="54"/>
        <v>38</v>
      </c>
      <c r="W423" s="6">
        <f t="shared" si="55"/>
        <v>5</v>
      </c>
      <c r="X423" s="6" t="s">
        <v>1163</v>
      </c>
      <c r="Y423" s="36" t="s">
        <v>2429</v>
      </c>
      <c r="Z423" s="36" t="s">
        <v>2430</v>
      </c>
    </row>
    <row r="424" spans="2:26" x14ac:dyDescent="0.25">
      <c r="B424" s="28" t="str">
        <f t="shared" si="51"/>
        <v>Crosslink</v>
      </c>
      <c r="C424" s="24" t="s">
        <v>162</v>
      </c>
      <c r="D424" s="5" t="s">
        <v>1861</v>
      </c>
      <c r="E424" s="5" t="s">
        <v>1862</v>
      </c>
      <c r="F424" s="21" t="s">
        <v>1956</v>
      </c>
      <c r="G424" s="21"/>
      <c r="K424" s="7" t="s">
        <v>163</v>
      </c>
      <c r="L424" s="7" t="s">
        <v>2027</v>
      </c>
      <c r="M424" s="7" t="s">
        <v>2028</v>
      </c>
      <c r="N424" s="22" t="s">
        <v>2118</v>
      </c>
      <c r="O424" s="22"/>
      <c r="P424" s="7"/>
      <c r="Q424" s="54"/>
      <c r="R424" s="54"/>
      <c r="S424" s="46" t="str">
        <f t="shared" si="52"/>
        <v>6.5.1.11 &lt;6.2.3.2.1 Food poisoning&gt;</v>
      </c>
      <c r="T424" s="6">
        <f t="shared" si="53"/>
        <v>35</v>
      </c>
      <c r="U424" s="118" t="str">
        <f t="shared" si="50"/>
        <v>6.5.1.11 &lt;6.2.3.2.1 Intoxication alimentaire&gt;</v>
      </c>
      <c r="V424" s="6">
        <f t="shared" si="54"/>
        <v>45</v>
      </c>
      <c r="W424" s="6">
        <f t="shared" si="55"/>
        <v>10</v>
      </c>
      <c r="X424" s="6" t="s">
        <v>1127</v>
      </c>
      <c r="Y424" s="36" t="s">
        <v>2269</v>
      </c>
      <c r="Z424" s="36" t="s">
        <v>2270</v>
      </c>
    </row>
    <row r="425" spans="2:26" x14ac:dyDescent="0.25">
      <c r="B425" s="28" t="str">
        <f t="shared" si="51"/>
        <v>Subtopic</v>
      </c>
      <c r="C425" s="24" t="s">
        <v>162</v>
      </c>
      <c r="D425" s="5" t="s">
        <v>1861</v>
      </c>
      <c r="E425" s="5" t="s">
        <v>1862</v>
      </c>
      <c r="F425" s="21" t="s">
        <v>1957</v>
      </c>
      <c r="K425" s="7" t="s">
        <v>163</v>
      </c>
      <c r="L425" s="7" t="s">
        <v>2027</v>
      </c>
      <c r="M425" s="7" t="s">
        <v>2028</v>
      </c>
      <c r="N425" s="22" t="s">
        <v>2119</v>
      </c>
      <c r="O425" s="7"/>
      <c r="P425" s="7"/>
      <c r="Q425" s="54"/>
      <c r="R425" s="54"/>
      <c r="S425" s="46" t="str">
        <f t="shared" si="52"/>
        <v>6.5.1.12 Hantaviruses</v>
      </c>
      <c r="T425" s="6">
        <f t="shared" si="53"/>
        <v>21</v>
      </c>
      <c r="U425" s="118" t="str">
        <f t="shared" si="50"/>
        <v>6.5.1.12 Hantavirus</v>
      </c>
      <c r="V425" s="6">
        <f t="shared" si="54"/>
        <v>19</v>
      </c>
      <c r="W425" s="6">
        <f t="shared" si="55"/>
        <v>2</v>
      </c>
      <c r="X425" s="6" t="s">
        <v>1163</v>
      </c>
      <c r="Y425" s="36" t="s">
        <v>2431</v>
      </c>
      <c r="Z425" s="36" t="s">
        <v>2432</v>
      </c>
    </row>
    <row r="426" spans="2:26" x14ac:dyDescent="0.25">
      <c r="B426" s="28" t="str">
        <f t="shared" si="51"/>
        <v>Subtopic</v>
      </c>
      <c r="C426" s="24" t="s">
        <v>162</v>
      </c>
      <c r="D426" s="5" t="s">
        <v>1861</v>
      </c>
      <c r="E426" s="5" t="s">
        <v>1862</v>
      </c>
      <c r="F426" s="21" t="s">
        <v>1958</v>
      </c>
      <c r="K426" s="7" t="s">
        <v>163</v>
      </c>
      <c r="L426" s="7" t="s">
        <v>2027</v>
      </c>
      <c r="M426" s="7" t="s">
        <v>2028</v>
      </c>
      <c r="N426" s="22" t="s">
        <v>2120</v>
      </c>
      <c r="O426" s="7"/>
      <c r="P426" s="7"/>
      <c r="Q426" s="54"/>
      <c r="R426" s="54"/>
      <c r="S426" s="46" t="str">
        <f t="shared" si="52"/>
        <v>6.5.1.13 Hepatitis C</v>
      </c>
      <c r="T426" s="6">
        <f t="shared" si="53"/>
        <v>20</v>
      </c>
      <c r="U426" s="118" t="str">
        <f t="shared" si="50"/>
        <v>6.5.1.13 Hépatite C</v>
      </c>
      <c r="V426" s="6">
        <f t="shared" si="54"/>
        <v>19</v>
      </c>
      <c r="W426" s="6">
        <f t="shared" si="55"/>
        <v>1</v>
      </c>
      <c r="X426" s="6" t="s">
        <v>1163</v>
      </c>
      <c r="Y426" s="36" t="s">
        <v>2433</v>
      </c>
      <c r="Z426" s="36" t="s">
        <v>2434</v>
      </c>
    </row>
    <row r="427" spans="2:26" x14ac:dyDescent="0.25">
      <c r="B427" s="28" t="str">
        <f t="shared" si="51"/>
        <v>Subtopic</v>
      </c>
      <c r="C427" s="24" t="s">
        <v>162</v>
      </c>
      <c r="D427" s="5" t="s">
        <v>1861</v>
      </c>
      <c r="E427" s="5" t="s">
        <v>1862</v>
      </c>
      <c r="F427" s="21" t="s">
        <v>1959</v>
      </c>
      <c r="K427" s="7" t="s">
        <v>163</v>
      </c>
      <c r="L427" s="7" t="s">
        <v>2027</v>
      </c>
      <c r="M427" s="7" t="s">
        <v>2028</v>
      </c>
      <c r="N427" s="22" t="s">
        <v>2121</v>
      </c>
      <c r="O427" s="7"/>
      <c r="P427" s="7"/>
      <c r="Q427" s="54"/>
      <c r="R427" s="54"/>
      <c r="S427" s="46" t="str">
        <f t="shared" si="52"/>
        <v>6.5.1.14 Hepatitis D</v>
      </c>
      <c r="T427" s="6">
        <f t="shared" si="53"/>
        <v>20</v>
      </c>
      <c r="U427" s="118" t="str">
        <f t="shared" si="50"/>
        <v>6.5.1.14 Hépatite D</v>
      </c>
      <c r="V427" s="6">
        <f t="shared" si="54"/>
        <v>19</v>
      </c>
      <c r="W427" s="6">
        <f t="shared" si="55"/>
        <v>1</v>
      </c>
      <c r="X427" s="6" t="s">
        <v>1163</v>
      </c>
      <c r="Y427" s="36" t="s">
        <v>2435</v>
      </c>
      <c r="Z427" s="36" t="s">
        <v>2436</v>
      </c>
    </row>
    <row r="428" spans="2:26" x14ac:dyDescent="0.25">
      <c r="B428" s="28" t="str">
        <f t="shared" si="51"/>
        <v>Subtopic</v>
      </c>
      <c r="C428" s="24" t="s">
        <v>162</v>
      </c>
      <c r="D428" s="5" t="s">
        <v>1861</v>
      </c>
      <c r="E428" s="5" t="s">
        <v>1862</v>
      </c>
      <c r="F428" s="21" t="s">
        <v>1960</v>
      </c>
      <c r="K428" s="7" t="s">
        <v>163</v>
      </c>
      <c r="L428" s="7" t="s">
        <v>2027</v>
      </c>
      <c r="M428" s="7" t="s">
        <v>2028</v>
      </c>
      <c r="N428" s="22" t="s">
        <v>2122</v>
      </c>
      <c r="O428" s="7"/>
      <c r="P428" s="7"/>
      <c r="Q428" s="54"/>
      <c r="R428" s="54"/>
      <c r="S428" s="46" t="str">
        <f t="shared" si="52"/>
        <v>6.5.1.15 Hepatitis E</v>
      </c>
      <c r="T428" s="6">
        <f t="shared" si="53"/>
        <v>20</v>
      </c>
      <c r="U428" s="118" t="str">
        <f t="shared" si="50"/>
        <v>6.5.1.15 Hépatite E</v>
      </c>
      <c r="V428" s="6">
        <f t="shared" si="54"/>
        <v>19</v>
      </c>
      <c r="W428" s="6">
        <f t="shared" si="55"/>
        <v>1</v>
      </c>
      <c r="X428" s="6" t="s">
        <v>1163</v>
      </c>
      <c r="Y428" s="36" t="s">
        <v>2437</v>
      </c>
      <c r="Z428" s="36" t="s">
        <v>2438</v>
      </c>
    </row>
    <row r="429" spans="2:26" x14ac:dyDescent="0.25">
      <c r="B429" s="28" t="str">
        <f t="shared" si="51"/>
        <v>Subtopic</v>
      </c>
      <c r="C429" s="24" t="s">
        <v>162</v>
      </c>
      <c r="D429" s="5" t="s">
        <v>1861</v>
      </c>
      <c r="E429" s="5" t="s">
        <v>1862</v>
      </c>
      <c r="F429" s="21" t="s">
        <v>1961</v>
      </c>
      <c r="K429" s="7" t="s">
        <v>163</v>
      </c>
      <c r="L429" s="7" t="s">
        <v>2027</v>
      </c>
      <c r="M429" s="7" t="s">
        <v>2028</v>
      </c>
      <c r="N429" s="22" t="s">
        <v>2123</v>
      </c>
      <c r="O429" s="7"/>
      <c r="P429" s="7"/>
      <c r="Q429" s="54"/>
      <c r="R429" s="54"/>
      <c r="S429" s="46" t="str">
        <f t="shared" si="52"/>
        <v>6.5.1.16 HIV and AIDS</v>
      </c>
      <c r="T429" s="6">
        <f t="shared" si="53"/>
        <v>21</v>
      </c>
      <c r="U429" s="118" t="str">
        <f t="shared" si="50"/>
        <v>6.5.1.16 VIH et SIDA</v>
      </c>
      <c r="V429" s="6">
        <f t="shared" si="54"/>
        <v>20</v>
      </c>
      <c r="W429" s="6">
        <f t="shared" si="55"/>
        <v>1</v>
      </c>
      <c r="X429" s="6" t="s">
        <v>1163</v>
      </c>
      <c r="Y429" s="36" t="s">
        <v>2439</v>
      </c>
      <c r="Z429" s="36" t="s">
        <v>2440</v>
      </c>
    </row>
    <row r="430" spans="2:26" x14ac:dyDescent="0.25">
      <c r="B430" s="28" t="str">
        <f t="shared" si="51"/>
        <v>Subtopic</v>
      </c>
      <c r="C430" s="24" t="s">
        <v>162</v>
      </c>
      <c r="D430" s="5" t="s">
        <v>1861</v>
      </c>
      <c r="E430" s="5" t="s">
        <v>1862</v>
      </c>
      <c r="F430" s="21" t="s">
        <v>1962</v>
      </c>
      <c r="K430" s="7" t="s">
        <v>163</v>
      </c>
      <c r="L430" s="7" t="s">
        <v>2027</v>
      </c>
      <c r="M430" s="7" t="s">
        <v>2028</v>
      </c>
      <c r="N430" s="22" t="s">
        <v>2124</v>
      </c>
      <c r="O430" s="7"/>
      <c r="P430" s="7"/>
      <c r="Q430" s="54"/>
      <c r="R430" s="54"/>
      <c r="S430" s="46" t="str">
        <f t="shared" si="52"/>
        <v>6.5.1.17 Japanese encephalitis</v>
      </c>
      <c r="T430" s="6">
        <f t="shared" si="53"/>
        <v>30</v>
      </c>
      <c r="U430" s="118" t="str">
        <f t="shared" si="50"/>
        <v>6.5.1.17 Encéphalite japonaise</v>
      </c>
      <c r="V430" s="6">
        <f t="shared" si="54"/>
        <v>30</v>
      </c>
      <c r="W430" s="6">
        <f t="shared" si="55"/>
        <v>0</v>
      </c>
      <c r="X430" s="6" t="s">
        <v>1163</v>
      </c>
      <c r="Y430" s="36" t="s">
        <v>2441</v>
      </c>
      <c r="Z430" s="36" t="s">
        <v>2442</v>
      </c>
    </row>
    <row r="431" spans="2:26" x14ac:dyDescent="0.25">
      <c r="B431" s="28" t="str">
        <f t="shared" si="51"/>
        <v>Subtopic</v>
      </c>
      <c r="C431" s="24" t="s">
        <v>162</v>
      </c>
      <c r="D431" s="5" t="s">
        <v>1861</v>
      </c>
      <c r="E431" s="5" t="s">
        <v>1862</v>
      </c>
      <c r="F431" s="21" t="s">
        <v>1963</v>
      </c>
      <c r="K431" s="7" t="s">
        <v>163</v>
      </c>
      <c r="L431" s="7" t="s">
        <v>2027</v>
      </c>
      <c r="M431" s="7" t="s">
        <v>2028</v>
      </c>
      <c r="N431" s="22" t="s">
        <v>2125</v>
      </c>
      <c r="O431" s="7"/>
      <c r="P431" s="7"/>
      <c r="Q431" s="54"/>
      <c r="R431" s="54"/>
      <c r="S431" s="46" t="str">
        <f t="shared" si="52"/>
        <v>6.5.1.18 Listeriosis (Listeria)</v>
      </c>
      <c r="T431" s="6">
        <f t="shared" si="53"/>
        <v>31</v>
      </c>
      <c r="U431" s="118" t="str">
        <f t="shared" si="50"/>
        <v>6.5.1.18 Listériose (Infection à listérias)</v>
      </c>
      <c r="V431" s="6">
        <f t="shared" si="54"/>
        <v>43</v>
      </c>
      <c r="W431" s="6">
        <f t="shared" si="55"/>
        <v>12</v>
      </c>
      <c r="X431" s="6" t="s">
        <v>1163</v>
      </c>
      <c r="Y431" s="36" t="s">
        <v>2271</v>
      </c>
      <c r="Z431" s="36" t="s">
        <v>2272</v>
      </c>
    </row>
    <row r="432" spans="2:26" x14ac:dyDescent="0.25">
      <c r="B432" s="28" t="str">
        <f t="shared" si="51"/>
        <v>Subtopic</v>
      </c>
      <c r="C432" s="24" t="s">
        <v>162</v>
      </c>
      <c r="D432" s="5" t="s">
        <v>1861</v>
      </c>
      <c r="E432" s="5" t="s">
        <v>1862</v>
      </c>
      <c r="F432" s="21" t="s">
        <v>1964</v>
      </c>
      <c r="K432" s="7" t="s">
        <v>163</v>
      </c>
      <c r="L432" s="7" t="s">
        <v>2027</v>
      </c>
      <c r="M432" s="7" t="s">
        <v>2028</v>
      </c>
      <c r="N432" s="22" t="s">
        <v>2126</v>
      </c>
      <c r="O432" s="7"/>
      <c r="P432" s="7"/>
      <c r="Q432" s="54"/>
      <c r="R432" s="54"/>
      <c r="S432" s="46" t="str">
        <f t="shared" si="52"/>
        <v>6.5.1.19 Lyme disease</v>
      </c>
      <c r="T432" s="6">
        <f t="shared" si="53"/>
        <v>21</v>
      </c>
      <c r="U432" s="118" t="str">
        <f t="shared" si="50"/>
        <v>6.5.1.19 Maladie de Lyme</v>
      </c>
      <c r="V432" s="6">
        <f t="shared" si="54"/>
        <v>24</v>
      </c>
      <c r="W432" s="6">
        <f t="shared" si="55"/>
        <v>3</v>
      </c>
      <c r="X432" s="6" t="s">
        <v>1163</v>
      </c>
      <c r="Y432" s="36" t="s">
        <v>2443</v>
      </c>
      <c r="Z432" s="36" t="s">
        <v>2444</v>
      </c>
    </row>
    <row r="433" spans="2:26" x14ac:dyDescent="0.25">
      <c r="B433" s="28" t="str">
        <f t="shared" si="51"/>
        <v>Subtopic</v>
      </c>
      <c r="C433" s="24" t="s">
        <v>162</v>
      </c>
      <c r="D433" s="5" t="s">
        <v>1861</v>
      </c>
      <c r="E433" s="5" t="s">
        <v>1862</v>
      </c>
      <c r="F433" s="21" t="s">
        <v>1965</v>
      </c>
      <c r="K433" s="7" t="s">
        <v>163</v>
      </c>
      <c r="L433" s="7" t="s">
        <v>2027</v>
      </c>
      <c r="M433" s="7" t="s">
        <v>2028</v>
      </c>
      <c r="N433" s="22" t="s">
        <v>2127</v>
      </c>
      <c r="O433" s="7"/>
      <c r="P433" s="7"/>
      <c r="Q433" s="54"/>
      <c r="R433" s="54"/>
      <c r="S433" s="46" t="str">
        <f t="shared" si="52"/>
        <v>6.5.1.20 Malaria</v>
      </c>
      <c r="T433" s="6">
        <f t="shared" si="53"/>
        <v>16</v>
      </c>
      <c r="U433" s="118" t="str">
        <f t="shared" si="50"/>
        <v>6.5.1.20 Paludisme</v>
      </c>
      <c r="V433" s="6">
        <f t="shared" si="54"/>
        <v>18</v>
      </c>
      <c r="W433" s="6">
        <f t="shared" si="55"/>
        <v>2</v>
      </c>
      <c r="X433" s="6" t="s">
        <v>1163</v>
      </c>
      <c r="Y433" s="36" t="s">
        <v>2445</v>
      </c>
      <c r="Z433" s="36" t="s">
        <v>2446</v>
      </c>
    </row>
    <row r="434" spans="2:26" x14ac:dyDescent="0.25">
      <c r="B434" s="28" t="str">
        <f t="shared" si="51"/>
        <v>Subtopic</v>
      </c>
      <c r="C434" s="24" t="s">
        <v>162</v>
      </c>
      <c r="D434" s="5" t="s">
        <v>1861</v>
      </c>
      <c r="E434" s="5" t="s">
        <v>1862</v>
      </c>
      <c r="F434" s="21" t="s">
        <v>1966</v>
      </c>
      <c r="K434" s="7" t="s">
        <v>163</v>
      </c>
      <c r="L434" s="7" t="s">
        <v>2027</v>
      </c>
      <c r="M434" s="7" t="s">
        <v>2028</v>
      </c>
      <c r="N434" s="22" t="s">
        <v>2128</v>
      </c>
      <c r="O434" s="7"/>
      <c r="P434" s="7"/>
      <c r="Q434" s="54"/>
      <c r="R434" s="54"/>
      <c r="S434" s="46" t="str">
        <f t="shared" si="52"/>
        <v>6.5.1.21 Measles</v>
      </c>
      <c r="T434" s="6">
        <f t="shared" si="53"/>
        <v>16</v>
      </c>
      <c r="U434" s="118" t="str">
        <f t="shared" si="50"/>
        <v>6.5.1.21 Rougeole</v>
      </c>
      <c r="V434" s="6">
        <f t="shared" si="54"/>
        <v>17</v>
      </c>
      <c r="W434" s="6">
        <f t="shared" si="55"/>
        <v>1</v>
      </c>
      <c r="X434" s="6" t="s">
        <v>1163</v>
      </c>
      <c r="Y434" s="36" t="s">
        <v>2447</v>
      </c>
      <c r="Z434" s="36" t="s">
        <v>2448</v>
      </c>
    </row>
    <row r="435" spans="2:26" x14ac:dyDescent="0.25">
      <c r="B435" s="28" t="str">
        <f t="shared" si="51"/>
        <v>Subtopic</v>
      </c>
      <c r="C435" s="24" t="s">
        <v>162</v>
      </c>
      <c r="D435" s="5" t="s">
        <v>1861</v>
      </c>
      <c r="E435" s="5" t="s">
        <v>1862</v>
      </c>
      <c r="F435" s="21" t="s">
        <v>1967</v>
      </c>
      <c r="K435" s="7" t="s">
        <v>163</v>
      </c>
      <c r="L435" s="7" t="s">
        <v>2027</v>
      </c>
      <c r="M435" s="7" t="s">
        <v>2028</v>
      </c>
      <c r="N435" s="22" t="s">
        <v>2129</v>
      </c>
      <c r="O435" s="7"/>
      <c r="P435" s="7"/>
      <c r="Q435" s="54"/>
      <c r="R435" s="54"/>
      <c r="S435" s="46" t="str">
        <f t="shared" si="52"/>
        <v>6.5.1.22 Middle East respiratory syndrome (MERS)</v>
      </c>
      <c r="T435" s="6">
        <f t="shared" si="53"/>
        <v>48</v>
      </c>
      <c r="U435" s="118" t="str">
        <f t="shared" si="50"/>
        <v>6.5.1.22 Syndrome respiratoire du Moyen-Orient (SRMO)</v>
      </c>
      <c r="V435" s="6">
        <f t="shared" si="54"/>
        <v>53</v>
      </c>
      <c r="W435" s="6">
        <f t="shared" si="55"/>
        <v>5</v>
      </c>
      <c r="X435" s="6" t="s">
        <v>1163</v>
      </c>
      <c r="Y435" s="36" t="s">
        <v>2449</v>
      </c>
      <c r="Z435" s="36" t="s">
        <v>2450</v>
      </c>
    </row>
    <row r="436" spans="2:26" x14ac:dyDescent="0.25">
      <c r="B436" s="28" t="str">
        <f t="shared" si="51"/>
        <v>Subtopic</v>
      </c>
      <c r="C436" s="24" t="s">
        <v>162</v>
      </c>
      <c r="D436" s="5" t="s">
        <v>1861</v>
      </c>
      <c r="E436" s="5" t="s">
        <v>1862</v>
      </c>
      <c r="F436" s="21" t="s">
        <v>1968</v>
      </c>
      <c r="K436" s="7" t="s">
        <v>163</v>
      </c>
      <c r="L436" s="7" t="s">
        <v>2027</v>
      </c>
      <c r="M436" s="7" t="s">
        <v>2028</v>
      </c>
      <c r="N436" s="22" t="s">
        <v>2130</v>
      </c>
      <c r="O436" s="7"/>
      <c r="P436" s="7"/>
      <c r="Q436" s="54"/>
      <c r="R436" s="54"/>
      <c r="S436" s="46" t="str">
        <f t="shared" si="52"/>
        <v>6.5.1.23 Non-polio enterovirus infections</v>
      </c>
      <c r="T436" s="6">
        <f t="shared" si="53"/>
        <v>41</v>
      </c>
      <c r="U436" s="118" t="str">
        <f t="shared" si="50"/>
        <v>6.5.1.23 Infections à entérovirus non poliomyélitique</v>
      </c>
      <c r="V436" s="6">
        <f t="shared" si="54"/>
        <v>53</v>
      </c>
      <c r="W436" s="6">
        <f t="shared" si="55"/>
        <v>12</v>
      </c>
      <c r="X436" s="6" t="s">
        <v>1163</v>
      </c>
      <c r="Y436" s="36" t="s">
        <v>2451</v>
      </c>
      <c r="Z436" s="36" t="s">
        <v>2452</v>
      </c>
    </row>
    <row r="437" spans="2:26" x14ac:dyDescent="0.25">
      <c r="B437" s="28" t="str">
        <f t="shared" si="51"/>
        <v>Subtopic</v>
      </c>
      <c r="C437" s="24" t="s">
        <v>162</v>
      </c>
      <c r="D437" s="5" t="s">
        <v>1861</v>
      </c>
      <c r="E437" s="5" t="s">
        <v>1862</v>
      </c>
      <c r="F437" s="21" t="s">
        <v>1969</v>
      </c>
      <c r="K437" s="7" t="s">
        <v>163</v>
      </c>
      <c r="L437" s="7" t="s">
        <v>2027</v>
      </c>
      <c r="M437" s="7" t="s">
        <v>2028</v>
      </c>
      <c r="N437" s="22" t="s">
        <v>2131</v>
      </c>
      <c r="O437" s="7"/>
      <c r="P437" s="7"/>
      <c r="Q437" s="54"/>
      <c r="R437" s="54"/>
      <c r="S437" s="46" t="str">
        <f t="shared" si="52"/>
        <v>6.5.1.24 Rubella</v>
      </c>
      <c r="T437" s="6">
        <f t="shared" si="53"/>
        <v>16</v>
      </c>
      <c r="U437" s="118" t="str">
        <f t="shared" si="50"/>
        <v>6.5.1.24 Rubéole</v>
      </c>
      <c r="V437" s="6">
        <f t="shared" si="54"/>
        <v>16</v>
      </c>
      <c r="W437" s="6">
        <f t="shared" si="55"/>
        <v>0</v>
      </c>
      <c r="X437" s="6" t="s">
        <v>1163</v>
      </c>
      <c r="Y437" s="36" t="s">
        <v>2453</v>
      </c>
      <c r="Z437" s="36" t="s">
        <v>2454</v>
      </c>
    </row>
    <row r="438" spans="2:26" x14ac:dyDescent="0.25">
      <c r="B438" s="28" t="str">
        <f t="shared" si="51"/>
        <v>Subtopic</v>
      </c>
      <c r="C438" s="24" t="s">
        <v>162</v>
      </c>
      <c r="D438" s="5" t="s">
        <v>1861</v>
      </c>
      <c r="E438" s="5" t="s">
        <v>1862</v>
      </c>
      <c r="F438" s="21" t="s">
        <v>1970</v>
      </c>
      <c r="K438" s="7" t="s">
        <v>163</v>
      </c>
      <c r="L438" s="7" t="s">
        <v>2027</v>
      </c>
      <c r="M438" s="7" t="s">
        <v>2028</v>
      </c>
      <c r="N438" s="22" t="s">
        <v>2132</v>
      </c>
      <c r="O438" s="7"/>
      <c r="P438" s="7"/>
      <c r="Q438" s="54"/>
      <c r="R438" s="54"/>
      <c r="S438" s="46" t="str">
        <f t="shared" si="52"/>
        <v>6.5.1.25 Salmonellosis (Salmonella)</v>
      </c>
      <c r="T438" s="6">
        <f t="shared" si="53"/>
        <v>35</v>
      </c>
      <c r="U438" s="118" t="str">
        <f t="shared" si="50"/>
        <v>6.5.1.25 Salmonellose (Salmonella)</v>
      </c>
      <c r="V438" s="6">
        <f t="shared" si="54"/>
        <v>34</v>
      </c>
      <c r="W438" s="6">
        <f t="shared" si="55"/>
        <v>1</v>
      </c>
      <c r="X438" s="6" t="s">
        <v>1127</v>
      </c>
      <c r="Y438" s="36" t="s">
        <v>2273</v>
      </c>
      <c r="Z438" s="36" t="s">
        <v>2274</v>
      </c>
    </row>
    <row r="439" spans="2:26" x14ac:dyDescent="0.25">
      <c r="B439" s="28" t="str">
        <f t="shared" si="51"/>
        <v>Subtopic</v>
      </c>
      <c r="C439" s="24" t="s">
        <v>162</v>
      </c>
      <c r="D439" s="5" t="s">
        <v>1861</v>
      </c>
      <c r="E439" s="5" t="s">
        <v>1862</v>
      </c>
      <c r="F439" s="21" t="s">
        <v>1971</v>
      </c>
      <c r="K439" s="7" t="s">
        <v>163</v>
      </c>
      <c r="L439" s="7" t="s">
        <v>2027</v>
      </c>
      <c r="M439" s="7" t="s">
        <v>2028</v>
      </c>
      <c r="N439" s="22" t="s">
        <v>2133</v>
      </c>
      <c r="O439" s="7"/>
      <c r="P439" s="7"/>
      <c r="Q439" s="54"/>
      <c r="R439" s="54"/>
      <c r="S439" s="46" t="str">
        <f t="shared" si="52"/>
        <v>6.5.1.26 Seoul virus</v>
      </c>
      <c r="T439" s="6">
        <f t="shared" si="53"/>
        <v>20</v>
      </c>
      <c r="U439" s="118" t="str">
        <f t="shared" si="50"/>
        <v>6.5.1.26 Virus Séoul</v>
      </c>
      <c r="V439" s="6">
        <f t="shared" si="54"/>
        <v>20</v>
      </c>
      <c r="W439" s="6">
        <f t="shared" si="55"/>
        <v>0</v>
      </c>
      <c r="X439" s="6" t="s">
        <v>1163</v>
      </c>
      <c r="Y439" s="36" t="s">
        <v>2455</v>
      </c>
      <c r="Z439" s="36" t="s">
        <v>2456</v>
      </c>
    </row>
    <row r="440" spans="2:26" x14ac:dyDescent="0.25">
      <c r="B440" s="28" t="str">
        <f t="shared" si="51"/>
        <v>Subtopic</v>
      </c>
      <c r="C440" s="24" t="s">
        <v>162</v>
      </c>
      <c r="D440" s="5" t="s">
        <v>1861</v>
      </c>
      <c r="E440" s="5" t="s">
        <v>1862</v>
      </c>
      <c r="F440" s="21" t="s">
        <v>1972</v>
      </c>
      <c r="K440" s="7" t="s">
        <v>163</v>
      </c>
      <c r="L440" s="7" t="s">
        <v>2027</v>
      </c>
      <c r="M440" s="7" t="s">
        <v>2028</v>
      </c>
      <c r="N440" s="22" t="s">
        <v>2134</v>
      </c>
      <c r="O440" s="7"/>
      <c r="P440" s="7"/>
      <c r="Q440" s="54"/>
      <c r="R440" s="54"/>
      <c r="S440" s="46" t="str">
        <f t="shared" si="52"/>
        <v>6.5.1.27 Tick-borne encephalitis (TBE)</v>
      </c>
      <c r="T440" s="6">
        <f t="shared" si="53"/>
        <v>38</v>
      </c>
      <c r="U440" s="118" t="str">
        <f t="shared" si="50"/>
        <v>6.5.1.27 L'encéphalite à tiques (ET)</v>
      </c>
      <c r="V440" s="6">
        <f t="shared" si="54"/>
        <v>36</v>
      </c>
      <c r="W440" s="6">
        <f t="shared" si="55"/>
        <v>2</v>
      </c>
      <c r="X440" s="6" t="s">
        <v>1163</v>
      </c>
      <c r="Y440" s="36" t="s">
        <v>2457</v>
      </c>
      <c r="Z440" s="36" t="s">
        <v>2458</v>
      </c>
    </row>
    <row r="441" spans="2:26" x14ac:dyDescent="0.25">
      <c r="B441" s="28" t="str">
        <f t="shared" si="51"/>
        <v>Subtopic</v>
      </c>
      <c r="C441" s="30" t="s">
        <v>162</v>
      </c>
      <c r="D441" s="5" t="s">
        <v>1861</v>
      </c>
      <c r="E441" s="5" t="s">
        <v>1862</v>
      </c>
      <c r="F441" s="21" t="s">
        <v>1973</v>
      </c>
      <c r="K441" s="7" t="s">
        <v>163</v>
      </c>
      <c r="L441" s="7" t="s">
        <v>2027</v>
      </c>
      <c r="M441" s="7" t="s">
        <v>2028</v>
      </c>
      <c r="N441" s="22" t="s">
        <v>2135</v>
      </c>
      <c r="O441" s="7"/>
      <c r="P441" s="7"/>
      <c r="Q441" s="54"/>
      <c r="R441" s="54"/>
      <c r="S441" s="46" t="str">
        <f t="shared" si="52"/>
        <v>6.5.1.28 Tuberculosis (TB)</v>
      </c>
      <c r="T441" s="6">
        <f t="shared" si="53"/>
        <v>26</v>
      </c>
      <c r="U441" s="118" t="str">
        <f t="shared" si="50"/>
        <v>6.5.1.28 Tuberculose</v>
      </c>
      <c r="V441" s="6">
        <f t="shared" si="54"/>
        <v>20</v>
      </c>
      <c r="W441" s="6">
        <f t="shared" si="55"/>
        <v>6</v>
      </c>
      <c r="X441" s="6" t="s">
        <v>1163</v>
      </c>
      <c r="Y441" s="36" t="s">
        <v>2459</v>
      </c>
      <c r="Z441" s="36" t="s">
        <v>2460</v>
      </c>
    </row>
    <row r="442" spans="2:26" x14ac:dyDescent="0.25">
      <c r="B442" s="28" t="str">
        <f t="shared" si="51"/>
        <v>Subtopic</v>
      </c>
      <c r="C442" s="24" t="s">
        <v>162</v>
      </c>
      <c r="D442" s="5" t="s">
        <v>1861</v>
      </c>
      <c r="E442" s="5" t="s">
        <v>1862</v>
      </c>
      <c r="F442" s="21" t="s">
        <v>1974</v>
      </c>
      <c r="K442" s="7" t="s">
        <v>163</v>
      </c>
      <c r="L442" s="7" t="s">
        <v>2027</v>
      </c>
      <c r="M442" s="7" t="s">
        <v>2028</v>
      </c>
      <c r="N442" s="22" t="s">
        <v>2136</v>
      </c>
      <c r="O442" s="7"/>
      <c r="P442" s="7"/>
      <c r="Q442" s="54"/>
      <c r="R442" s="54"/>
      <c r="S442" s="46" t="str">
        <f t="shared" si="52"/>
        <v>6.5.1.29 Valley fever (coccidioidomycosis)</v>
      </c>
      <c r="T442" s="6">
        <f t="shared" si="53"/>
        <v>42</v>
      </c>
      <c r="U442" s="118" t="str">
        <f t="shared" si="50"/>
        <v>6.5.1.29 Fièvre du désert (coccidioïdomycose)</v>
      </c>
      <c r="V442" s="6">
        <f t="shared" si="54"/>
        <v>45</v>
      </c>
      <c r="W442" s="6">
        <f t="shared" si="55"/>
        <v>3</v>
      </c>
      <c r="X442" s="6" t="s">
        <v>1163</v>
      </c>
      <c r="Y442" s="36" t="s">
        <v>2461</v>
      </c>
      <c r="Z442" s="36" t="s">
        <v>2462</v>
      </c>
    </row>
    <row r="443" spans="2:26" x14ac:dyDescent="0.25">
      <c r="B443" s="28" t="str">
        <f t="shared" si="51"/>
        <v>Subtopic</v>
      </c>
      <c r="C443" s="24" t="s">
        <v>162</v>
      </c>
      <c r="D443" s="5" t="s">
        <v>1861</v>
      </c>
      <c r="E443" s="5" t="s">
        <v>1862</v>
      </c>
      <c r="F443" s="21" t="s">
        <v>1975</v>
      </c>
      <c r="K443" s="7" t="s">
        <v>163</v>
      </c>
      <c r="L443" s="7" t="s">
        <v>2027</v>
      </c>
      <c r="M443" s="7" t="s">
        <v>2028</v>
      </c>
      <c r="N443" s="22" t="s">
        <v>2137</v>
      </c>
      <c r="O443" s="7"/>
      <c r="P443" s="7"/>
      <c r="Q443" s="54"/>
      <c r="R443" s="54"/>
      <c r="S443" s="46" t="str">
        <f t="shared" si="52"/>
        <v>6.5.1.30 West Nile virus</v>
      </c>
      <c r="T443" s="6">
        <f t="shared" si="53"/>
        <v>24</v>
      </c>
      <c r="U443" s="118" t="str">
        <f t="shared" si="50"/>
        <v>6.5.1.30 Virus du Nil occidental</v>
      </c>
      <c r="V443" s="6">
        <f t="shared" si="54"/>
        <v>32</v>
      </c>
      <c r="W443" s="6">
        <f t="shared" si="55"/>
        <v>8</v>
      </c>
      <c r="X443" s="6" t="s">
        <v>1163</v>
      </c>
      <c r="Y443" s="36" t="s">
        <v>2463</v>
      </c>
      <c r="Z443" s="36" t="s">
        <v>2464</v>
      </c>
    </row>
    <row r="444" spans="2:26" x14ac:dyDescent="0.25">
      <c r="B444" s="28" t="str">
        <f t="shared" si="51"/>
        <v>Subtopic</v>
      </c>
      <c r="C444" s="24" t="s">
        <v>162</v>
      </c>
      <c r="D444" s="5" t="s">
        <v>1861</v>
      </c>
      <c r="E444" s="5" t="s">
        <v>1862</v>
      </c>
      <c r="F444" s="21" t="s">
        <v>1976</v>
      </c>
      <c r="K444" s="7" t="s">
        <v>163</v>
      </c>
      <c r="L444" s="7" t="s">
        <v>2027</v>
      </c>
      <c r="M444" s="7" t="s">
        <v>2028</v>
      </c>
      <c r="N444" s="22" t="s">
        <v>2138</v>
      </c>
      <c r="O444" s="7"/>
      <c r="P444" s="7"/>
      <c r="Q444" s="54"/>
      <c r="R444" s="54"/>
      <c r="S444" s="46" t="str">
        <f t="shared" si="52"/>
        <v>6.5.1.31 Zika virus</v>
      </c>
      <c r="T444" s="6">
        <f t="shared" si="53"/>
        <v>19</v>
      </c>
      <c r="U444" s="118" t="str">
        <f t="shared" si="50"/>
        <v>6.5.1.31 Virus Zika</v>
      </c>
      <c r="V444" s="6">
        <f t="shared" si="54"/>
        <v>19</v>
      </c>
      <c r="W444" s="6">
        <f t="shared" si="55"/>
        <v>0</v>
      </c>
      <c r="X444" s="6" t="s">
        <v>1163</v>
      </c>
      <c r="Y444" s="36" t="s">
        <v>2465</v>
      </c>
      <c r="Z444" s="36" t="s">
        <v>2466</v>
      </c>
    </row>
    <row r="445" spans="2:26" x14ac:dyDescent="0.25">
      <c r="B445" s="28" t="str">
        <f t="shared" si="51"/>
        <v>Crosslink</v>
      </c>
      <c r="C445" s="24" t="s">
        <v>162</v>
      </c>
      <c r="D445" s="5" t="s">
        <v>1861</v>
      </c>
      <c r="E445" s="21" t="s">
        <v>1874</v>
      </c>
      <c r="K445" s="7" t="s">
        <v>163</v>
      </c>
      <c r="L445" s="7" t="s">
        <v>2027</v>
      </c>
      <c r="M445" s="22" t="s">
        <v>2039</v>
      </c>
      <c r="N445" s="7"/>
      <c r="O445" s="7"/>
      <c r="P445" s="7"/>
      <c r="Q445" s="54"/>
      <c r="R445" s="54"/>
      <c r="S445" s="46" t="str">
        <f t="shared" si="52"/>
        <v>6.5.2 &lt;6.2.4 Food allergies and intolerances&gt;</v>
      </c>
      <c r="T445" s="6">
        <f t="shared" si="53"/>
        <v>45</v>
      </c>
      <c r="U445" s="118" t="str">
        <f t="shared" si="50"/>
        <v>6.5.2 &lt;6.2.4 Les allergies alimentaires et les intolérances alimentaires&gt;</v>
      </c>
      <c r="V445" s="6">
        <f t="shared" si="54"/>
        <v>73</v>
      </c>
      <c r="W445" s="6">
        <f t="shared" si="55"/>
        <v>28</v>
      </c>
      <c r="X445" s="6" t="s">
        <v>1127</v>
      </c>
      <c r="Y445" s="36" t="s">
        <v>2281</v>
      </c>
      <c r="Z445" s="36" t="s">
        <v>2282</v>
      </c>
    </row>
    <row r="446" spans="2:26" x14ac:dyDescent="0.25">
      <c r="B446" s="28" t="str">
        <f t="shared" si="51"/>
        <v>Crosslink</v>
      </c>
      <c r="C446" s="24" t="s">
        <v>162</v>
      </c>
      <c r="D446" s="5" t="s">
        <v>1861</v>
      </c>
      <c r="E446" s="21" t="s">
        <v>4075</v>
      </c>
      <c r="K446" s="7" t="s">
        <v>163</v>
      </c>
      <c r="L446" s="7" t="s">
        <v>2027</v>
      </c>
      <c r="M446" s="22" t="s">
        <v>4076</v>
      </c>
      <c r="N446" s="7"/>
      <c r="O446" s="7"/>
      <c r="P446" s="7"/>
      <c r="Q446" s="54"/>
      <c r="R446" s="54"/>
      <c r="S446" s="46" t="str">
        <f t="shared" si="52"/>
        <v>6.5.3 &lt;6.6.1 Immunization and vaccines&gt;</v>
      </c>
      <c r="T446" s="6">
        <f t="shared" si="53"/>
        <v>39</v>
      </c>
      <c r="U446" s="118" t="str">
        <f t="shared" si="50"/>
        <v>6.5.3 &lt;6.6.1 Immunisation et vaccins&gt;</v>
      </c>
      <c r="V446" s="6">
        <f t="shared" si="54"/>
        <v>37</v>
      </c>
      <c r="W446" s="6">
        <f t="shared" si="55"/>
        <v>2</v>
      </c>
      <c r="X446" s="6" t="s">
        <v>1163</v>
      </c>
      <c r="Y446" s="36" t="s">
        <v>2467</v>
      </c>
      <c r="Z446" s="36" t="s">
        <v>2468</v>
      </c>
    </row>
    <row r="447" spans="2:26" x14ac:dyDescent="0.25">
      <c r="B447" s="28" t="str">
        <f t="shared" si="51"/>
        <v>Topic</v>
      </c>
      <c r="C447" s="24" t="s">
        <v>162</v>
      </c>
      <c r="D447" s="21" t="s">
        <v>1875</v>
      </c>
      <c r="K447" s="7" t="s">
        <v>163</v>
      </c>
      <c r="L447" s="22" t="s">
        <v>2040</v>
      </c>
      <c r="M447" s="7"/>
      <c r="N447" s="7"/>
      <c r="O447" s="7"/>
      <c r="P447" s="7"/>
      <c r="Q447" s="54"/>
      <c r="R447" s="54"/>
      <c r="S447" s="46" t="str">
        <f t="shared" si="52"/>
        <v>6.6 Healthy living</v>
      </c>
      <c r="T447" s="6">
        <f t="shared" si="53"/>
        <v>18</v>
      </c>
      <c r="U447" s="118" t="str">
        <f t="shared" si="50"/>
        <v>6.6 Vie saine</v>
      </c>
      <c r="V447" s="6">
        <f t="shared" si="54"/>
        <v>13</v>
      </c>
      <c r="W447" s="6">
        <f t="shared" si="55"/>
        <v>5</v>
      </c>
      <c r="X447" s="6" t="s">
        <v>1127</v>
      </c>
      <c r="Y447" s="36" t="s">
        <v>2469</v>
      </c>
      <c r="Z447" s="36" t="s">
        <v>2470</v>
      </c>
    </row>
    <row r="448" spans="2:26" x14ac:dyDescent="0.25">
      <c r="B448" s="28" t="str">
        <f t="shared" si="51"/>
        <v>Subtopic</v>
      </c>
      <c r="C448" s="24" t="s">
        <v>162</v>
      </c>
      <c r="D448" s="5" t="s">
        <v>1875</v>
      </c>
      <c r="E448" s="21" t="s">
        <v>1876</v>
      </c>
      <c r="K448" s="7" t="s">
        <v>163</v>
      </c>
      <c r="L448" s="7" t="s">
        <v>2040</v>
      </c>
      <c r="M448" s="22" t="s">
        <v>2041</v>
      </c>
      <c r="N448" s="7"/>
      <c r="O448" s="7"/>
      <c r="P448" s="7"/>
      <c r="Q448" s="54"/>
      <c r="R448" s="54"/>
      <c r="S448" s="46" t="str">
        <f t="shared" si="52"/>
        <v>6.6.1 Immunization and vaccines</v>
      </c>
      <c r="T448" s="6">
        <f t="shared" si="53"/>
        <v>31</v>
      </c>
      <c r="U448" s="118" t="str">
        <f t="shared" si="50"/>
        <v>6.6.1 Immunisation et vaccins</v>
      </c>
      <c r="V448" s="6">
        <f t="shared" si="54"/>
        <v>29</v>
      </c>
      <c r="W448" s="6">
        <f t="shared" si="55"/>
        <v>2</v>
      </c>
      <c r="X448" s="6" t="s">
        <v>1163</v>
      </c>
      <c r="Y448" s="36" t="s">
        <v>2467</v>
      </c>
      <c r="Z448" s="36" t="s">
        <v>2468</v>
      </c>
    </row>
    <row r="449" spans="2:26" x14ac:dyDescent="0.25">
      <c r="B449" s="28" t="str">
        <f t="shared" si="51"/>
        <v>Subtopic</v>
      </c>
      <c r="C449" s="24" t="s">
        <v>162</v>
      </c>
      <c r="D449" s="5" t="s">
        <v>1875</v>
      </c>
      <c r="E449" s="5" t="s">
        <v>1876</v>
      </c>
      <c r="F449" s="21" t="s">
        <v>1877</v>
      </c>
      <c r="K449" s="7" t="s">
        <v>163</v>
      </c>
      <c r="L449" s="7" t="s">
        <v>2040</v>
      </c>
      <c r="M449" s="7" t="s">
        <v>2041</v>
      </c>
      <c r="N449" s="22" t="s">
        <v>2042</v>
      </c>
      <c r="O449" s="7"/>
      <c r="P449" s="7"/>
      <c r="Q449" s="54"/>
      <c r="R449" s="54"/>
      <c r="S449" s="46" t="str">
        <f t="shared" si="52"/>
        <v>6.6.1.1 Vaccination for children</v>
      </c>
      <c r="T449" s="6">
        <f t="shared" si="53"/>
        <v>32</v>
      </c>
      <c r="U449" s="118" t="str">
        <f t="shared" si="50"/>
        <v>6.6.1.1 Vaccinations pour enfants</v>
      </c>
      <c r="V449" s="6">
        <f t="shared" si="54"/>
        <v>33</v>
      </c>
      <c r="W449" s="6">
        <f t="shared" si="55"/>
        <v>1</v>
      </c>
      <c r="X449" s="6" t="s">
        <v>1163</v>
      </c>
      <c r="Y449" s="36" t="s">
        <v>2357</v>
      </c>
      <c r="Z449" s="36" t="s">
        <v>2358</v>
      </c>
    </row>
    <row r="450" spans="2:26" x14ac:dyDescent="0.25">
      <c r="B450" s="28" t="str">
        <f t="shared" si="51"/>
        <v>Crosslink</v>
      </c>
      <c r="C450" s="24" t="s">
        <v>162</v>
      </c>
      <c r="D450" s="5" t="s">
        <v>1875</v>
      </c>
      <c r="E450" s="5" t="s">
        <v>1876</v>
      </c>
      <c r="F450" s="21" t="s">
        <v>1977</v>
      </c>
      <c r="K450" s="7" t="s">
        <v>163</v>
      </c>
      <c r="L450" s="7" t="s">
        <v>2040</v>
      </c>
      <c r="M450" s="7" t="s">
        <v>2041</v>
      </c>
      <c r="N450" s="22" t="s">
        <v>2139</v>
      </c>
      <c r="O450" s="7"/>
      <c r="P450" s="7"/>
      <c r="Q450" s="54"/>
      <c r="R450" s="54"/>
      <c r="S450" s="46" t="str">
        <f t="shared" si="52"/>
        <v>6.6.1.2 &lt;6.4.1.10 Flu (influenza)&gt;</v>
      </c>
      <c r="T450" s="6">
        <f t="shared" si="53"/>
        <v>34</v>
      </c>
      <c r="U450" s="118" t="str">
        <f t="shared" si="50"/>
        <v>6.6.1.2 &lt;6.4.1.10 Grippe (influenza)&gt;</v>
      </c>
      <c r="V450" s="6">
        <f t="shared" si="54"/>
        <v>37</v>
      </c>
      <c r="W450" s="6">
        <f t="shared" si="55"/>
        <v>3</v>
      </c>
      <c r="X450" s="6" t="s">
        <v>1163</v>
      </c>
      <c r="Y450" s="36" t="s">
        <v>2427</v>
      </c>
      <c r="Z450" s="36" t="s">
        <v>2428</v>
      </c>
    </row>
    <row r="451" spans="2:26" x14ac:dyDescent="0.25">
      <c r="B451" s="28" t="str">
        <f t="shared" si="51"/>
        <v>Subtopic</v>
      </c>
      <c r="C451" s="24" t="s">
        <v>162</v>
      </c>
      <c r="D451" s="5" t="s">
        <v>1875</v>
      </c>
      <c r="E451" s="21" t="s">
        <v>1878</v>
      </c>
      <c r="K451" s="7" t="s">
        <v>163</v>
      </c>
      <c r="L451" s="7" t="s">
        <v>2040</v>
      </c>
      <c r="M451" s="22" t="s">
        <v>2043</v>
      </c>
      <c r="N451" s="7"/>
      <c r="O451" s="7"/>
      <c r="P451" s="7"/>
      <c r="Q451" s="54"/>
      <c r="R451" s="54"/>
      <c r="S451" s="46" t="str">
        <f t="shared" si="52"/>
        <v>6.6.2 Substance abuse</v>
      </c>
      <c r="T451" s="6">
        <f t="shared" si="53"/>
        <v>21</v>
      </c>
      <c r="U451" s="118" t="str">
        <f t="shared" si="50"/>
        <v>6.6.2 Toxicomanie</v>
      </c>
      <c r="V451" s="6">
        <f t="shared" si="54"/>
        <v>17</v>
      </c>
      <c r="W451" s="6">
        <f t="shared" si="55"/>
        <v>4</v>
      </c>
      <c r="X451" s="6" t="s">
        <v>1163</v>
      </c>
      <c r="Y451" s="36" t="s">
        <v>2471</v>
      </c>
      <c r="Z451" s="36" t="s">
        <v>2472</v>
      </c>
    </row>
    <row r="452" spans="2:26" x14ac:dyDescent="0.25">
      <c r="B452" s="28" t="str">
        <f t="shared" si="51"/>
        <v>Subtopic</v>
      </c>
      <c r="C452" s="24" t="s">
        <v>162</v>
      </c>
      <c r="D452" s="5" t="s">
        <v>1875</v>
      </c>
      <c r="E452" s="5" t="s">
        <v>1878</v>
      </c>
      <c r="F452" s="21" t="s">
        <v>1879</v>
      </c>
      <c r="K452" s="7" t="s">
        <v>163</v>
      </c>
      <c r="L452" s="7" t="s">
        <v>2040</v>
      </c>
      <c r="M452" s="7" t="s">
        <v>2044</v>
      </c>
      <c r="N452" s="22" t="s">
        <v>2045</v>
      </c>
      <c r="O452" s="7"/>
      <c r="P452" s="7"/>
      <c r="Q452" s="54"/>
      <c r="R452" s="54"/>
      <c r="S452" s="46" t="str">
        <f t="shared" si="52"/>
        <v>6.6.2.1 About substance abuse</v>
      </c>
      <c r="T452" s="6">
        <f t="shared" si="53"/>
        <v>29</v>
      </c>
      <c r="U452" s="118" t="str">
        <f t="shared" si="50"/>
        <v>6.6.2.1 Au sujet de l'abus de substances</v>
      </c>
      <c r="V452" s="6">
        <f t="shared" si="54"/>
        <v>40</v>
      </c>
      <c r="W452" s="6">
        <f t="shared" si="55"/>
        <v>11</v>
      </c>
      <c r="X452" s="6" t="s">
        <v>1163</v>
      </c>
      <c r="Y452" s="36" t="s">
        <v>2473</v>
      </c>
      <c r="Z452" s="36" t="s">
        <v>2474</v>
      </c>
    </row>
    <row r="453" spans="2:26" x14ac:dyDescent="0.25">
      <c r="B453" s="28" t="str">
        <f t="shared" si="51"/>
        <v>Subtopic</v>
      </c>
      <c r="C453" s="24" t="s">
        <v>162</v>
      </c>
      <c r="D453" s="5" t="s">
        <v>1875</v>
      </c>
      <c r="E453" s="5" t="s">
        <v>1878</v>
      </c>
      <c r="F453" s="21" t="s">
        <v>1880</v>
      </c>
      <c r="K453" s="7" t="s">
        <v>163</v>
      </c>
      <c r="L453" s="7" t="s">
        <v>2040</v>
      </c>
      <c r="M453" s="7" t="s">
        <v>2044</v>
      </c>
      <c r="N453" s="22" t="s">
        <v>2046</v>
      </c>
      <c r="O453" s="7"/>
      <c r="P453" s="7"/>
      <c r="Q453" s="54"/>
      <c r="R453" s="54"/>
      <c r="S453" s="46" t="str">
        <f t="shared" si="52"/>
        <v>6.6.2.2 Controlled and illegal drugs</v>
      </c>
      <c r="T453" s="6">
        <f t="shared" si="53"/>
        <v>36</v>
      </c>
      <c r="U453" s="118" t="str">
        <f t="shared" ref="U453:U516" si="56">LOOKUP(2, 1 / (K453:Q453 &lt;&gt; ""),K453:Q453)</f>
        <v>6.6.2.2 Drogues illicites et réglementées</v>
      </c>
      <c r="V453" s="6">
        <f t="shared" si="54"/>
        <v>41</v>
      </c>
      <c r="W453" s="6">
        <f t="shared" si="55"/>
        <v>5</v>
      </c>
      <c r="X453" s="6" t="s">
        <v>1163</v>
      </c>
      <c r="Y453" s="36" t="s">
        <v>2475</v>
      </c>
      <c r="Z453" s="36" t="s">
        <v>2476</v>
      </c>
    </row>
    <row r="454" spans="2:26" x14ac:dyDescent="0.25">
      <c r="B454" s="28" t="str">
        <f t="shared" si="51"/>
        <v>Subtopic</v>
      </c>
      <c r="C454" s="24" t="s">
        <v>162</v>
      </c>
      <c r="D454" s="5" t="s">
        <v>1875</v>
      </c>
      <c r="E454" s="5" t="s">
        <v>1878</v>
      </c>
      <c r="F454" s="21" t="s">
        <v>1881</v>
      </c>
      <c r="K454" s="7" t="s">
        <v>163</v>
      </c>
      <c r="L454" s="7" t="s">
        <v>2040</v>
      </c>
      <c r="M454" s="7" t="s">
        <v>2044</v>
      </c>
      <c r="N454" s="22" t="s">
        <v>2047</v>
      </c>
      <c r="O454" s="7"/>
      <c r="P454" s="7"/>
      <c r="Q454" s="54"/>
      <c r="R454" s="54"/>
      <c r="S454" s="46" t="str">
        <f t="shared" si="52"/>
        <v>6.6.2.3 Prescription drug abuse</v>
      </c>
      <c r="T454" s="6">
        <f t="shared" si="53"/>
        <v>31</v>
      </c>
      <c r="U454" s="118" t="str">
        <f t="shared" si="56"/>
        <v>6.6.2.3 Abus de médicaments d'ordonnance</v>
      </c>
      <c r="V454" s="6">
        <f t="shared" si="54"/>
        <v>40</v>
      </c>
      <c r="W454" s="6">
        <f t="shared" si="55"/>
        <v>9</v>
      </c>
      <c r="X454" s="6" t="s">
        <v>1163</v>
      </c>
      <c r="Y454" s="36" t="s">
        <v>2477</v>
      </c>
      <c r="Z454" s="36" t="s">
        <v>2478</v>
      </c>
    </row>
    <row r="455" spans="2:26" x14ac:dyDescent="0.25">
      <c r="B455" s="28" t="str">
        <f t="shared" ref="B455:B518" si="57">IF(COUNTIF(C455:I455,"*&lt;*"),"Crosslink",IF(D455="","Theme",IF(E455="", "Topic", "Subtopic")))</f>
        <v>Subtopic</v>
      </c>
      <c r="C455" s="24" t="s">
        <v>162</v>
      </c>
      <c r="D455" s="5" t="s">
        <v>1875</v>
      </c>
      <c r="E455" s="5" t="s">
        <v>1878</v>
      </c>
      <c r="F455" s="21" t="s">
        <v>1882</v>
      </c>
      <c r="K455" s="7" t="s">
        <v>163</v>
      </c>
      <c r="L455" s="7" t="s">
        <v>2040</v>
      </c>
      <c r="M455" s="7" t="s">
        <v>2044</v>
      </c>
      <c r="N455" s="22" t="s">
        <v>2048</v>
      </c>
      <c r="O455" s="7"/>
      <c r="P455" s="7"/>
      <c r="Q455" s="54"/>
      <c r="R455" s="54"/>
      <c r="S455" s="46" t="str">
        <f t="shared" ref="S455:S518" si="58">LOOKUP(2, 1 / (C455:I455 &lt;&gt; ""),C455:I455)</f>
        <v>6.6.2.4 Get help</v>
      </c>
      <c r="T455" s="6">
        <f t="shared" si="53"/>
        <v>16</v>
      </c>
      <c r="U455" s="118" t="str">
        <f t="shared" si="56"/>
        <v>6.6.2.4 Obtenir de l'aide</v>
      </c>
      <c r="V455" s="6">
        <f t="shared" si="54"/>
        <v>25</v>
      </c>
      <c r="W455" s="6">
        <f t="shared" si="55"/>
        <v>9</v>
      </c>
      <c r="X455" s="6" t="s">
        <v>1163</v>
      </c>
      <c r="Y455" s="36" t="s">
        <v>2479</v>
      </c>
      <c r="Z455" s="36" t="s">
        <v>2480</v>
      </c>
    </row>
    <row r="456" spans="2:26" x14ac:dyDescent="0.25">
      <c r="B456" s="28" t="str">
        <f t="shared" si="57"/>
        <v>Subtopic</v>
      </c>
      <c r="C456" s="24" t="s">
        <v>162</v>
      </c>
      <c r="D456" s="5" t="s">
        <v>1875</v>
      </c>
      <c r="E456" s="5" t="s">
        <v>1878</v>
      </c>
      <c r="F456" s="21" t="s">
        <v>1883</v>
      </c>
      <c r="K456" s="7" t="s">
        <v>163</v>
      </c>
      <c r="L456" s="7" t="s">
        <v>2040</v>
      </c>
      <c r="M456" s="7" t="s">
        <v>2044</v>
      </c>
      <c r="N456" s="22" t="s">
        <v>2049</v>
      </c>
      <c r="O456" s="7"/>
      <c r="P456" s="7"/>
      <c r="Q456" s="54"/>
      <c r="R456" s="54"/>
      <c r="S456" s="46" t="str">
        <f t="shared" si="58"/>
        <v>6.6.2.5 Talking about drugs</v>
      </c>
      <c r="T456" s="6">
        <f t="shared" si="53"/>
        <v>27</v>
      </c>
      <c r="U456" s="118" t="str">
        <f t="shared" si="56"/>
        <v>6.6.2.5 Les drogues, on en parle</v>
      </c>
      <c r="V456" s="6">
        <f t="shared" si="54"/>
        <v>32</v>
      </c>
      <c r="W456" s="6">
        <f t="shared" si="55"/>
        <v>5</v>
      </c>
      <c r="X456" s="6" t="s">
        <v>1163</v>
      </c>
      <c r="Y456" s="36" t="s">
        <v>2481</v>
      </c>
      <c r="Z456" s="36" t="s">
        <v>2482</v>
      </c>
    </row>
    <row r="457" spans="2:26" x14ac:dyDescent="0.25">
      <c r="B457" s="28" t="str">
        <f t="shared" si="57"/>
        <v>Subtopic</v>
      </c>
      <c r="C457" s="24" t="s">
        <v>162</v>
      </c>
      <c r="D457" s="5" t="s">
        <v>1875</v>
      </c>
      <c r="E457" s="21" t="s">
        <v>1884</v>
      </c>
      <c r="K457" s="7" t="s">
        <v>163</v>
      </c>
      <c r="L457" s="7" t="s">
        <v>2040</v>
      </c>
      <c r="M457" s="22" t="s">
        <v>2050</v>
      </c>
      <c r="N457" s="7"/>
      <c r="O457" s="7"/>
      <c r="P457" s="7"/>
      <c r="Q457" s="54"/>
      <c r="R457" s="54"/>
      <c r="S457" s="46" t="str">
        <f t="shared" si="58"/>
        <v>6.6.3 Healthy pregnancy</v>
      </c>
      <c r="T457" s="6">
        <f t="shared" si="53"/>
        <v>23</v>
      </c>
      <c r="U457" s="118" t="str">
        <f t="shared" si="56"/>
        <v>6.6.3 Grossesse en santé</v>
      </c>
      <c r="V457" s="6">
        <f t="shared" si="54"/>
        <v>24</v>
      </c>
      <c r="W457" s="6">
        <f t="shared" si="55"/>
        <v>1</v>
      </c>
      <c r="X457" s="6" t="s">
        <v>1163</v>
      </c>
      <c r="Y457" s="36" t="s">
        <v>2483</v>
      </c>
      <c r="Z457" s="36" t="s">
        <v>2484</v>
      </c>
    </row>
    <row r="458" spans="2:26" x14ac:dyDescent="0.25">
      <c r="B458" s="28" t="str">
        <f t="shared" si="57"/>
        <v>Subtopic</v>
      </c>
      <c r="C458" s="24" t="s">
        <v>162</v>
      </c>
      <c r="D458" s="5" t="s">
        <v>1875</v>
      </c>
      <c r="E458" s="5" t="s">
        <v>1884</v>
      </c>
      <c r="F458" s="21" t="s">
        <v>1885</v>
      </c>
      <c r="K458" s="7" t="s">
        <v>163</v>
      </c>
      <c r="L458" s="7" t="s">
        <v>2040</v>
      </c>
      <c r="M458" s="7" t="s">
        <v>2050</v>
      </c>
      <c r="N458" s="22" t="s">
        <v>2051</v>
      </c>
      <c r="O458" s="7"/>
      <c r="P458" s="7"/>
      <c r="Q458" s="54"/>
      <c r="R458" s="54"/>
      <c r="S458" s="46" t="str">
        <f t="shared" si="58"/>
        <v>6.6.3.1 Pregnancy</v>
      </c>
      <c r="T458" s="6">
        <f t="shared" si="53"/>
        <v>17</v>
      </c>
      <c r="U458" s="118" t="str">
        <f t="shared" si="56"/>
        <v>6.6.3.1 Grossesse</v>
      </c>
      <c r="V458" s="6">
        <f t="shared" si="54"/>
        <v>17</v>
      </c>
      <c r="W458" s="6">
        <f t="shared" si="55"/>
        <v>0</v>
      </c>
      <c r="X458" s="6" t="s">
        <v>1163</v>
      </c>
      <c r="Y458" s="36" t="s">
        <v>2485</v>
      </c>
      <c r="Z458" s="36" t="s">
        <v>2486</v>
      </c>
    </row>
    <row r="459" spans="2:26" x14ac:dyDescent="0.25">
      <c r="B459" s="28" t="str">
        <f t="shared" si="57"/>
        <v>Subtopic</v>
      </c>
      <c r="C459" s="24" t="s">
        <v>162</v>
      </c>
      <c r="D459" s="5" t="s">
        <v>1875</v>
      </c>
      <c r="E459" s="5" t="s">
        <v>1884</v>
      </c>
      <c r="F459" s="21" t="s">
        <v>1886</v>
      </c>
      <c r="K459" s="7" t="s">
        <v>163</v>
      </c>
      <c r="L459" s="7" t="s">
        <v>2040</v>
      </c>
      <c r="M459" s="7" t="s">
        <v>2050</v>
      </c>
      <c r="N459" s="22" t="s">
        <v>2052</v>
      </c>
      <c r="O459" s="7"/>
      <c r="P459" s="7"/>
      <c r="Q459" s="54"/>
      <c r="R459" s="54"/>
      <c r="S459" s="46" t="str">
        <f t="shared" si="58"/>
        <v>6.6.3.2 Fertility</v>
      </c>
      <c r="T459" s="6">
        <f t="shared" ref="T459:T522" si="59">LEN(S459)</f>
        <v>17</v>
      </c>
      <c r="U459" s="118" t="str">
        <f t="shared" si="56"/>
        <v>6.6.3.2 Fertilité</v>
      </c>
      <c r="V459" s="6">
        <f t="shared" ref="V459:V522" si="60">LEN(U459)</f>
        <v>17</v>
      </c>
      <c r="W459" s="6">
        <f t="shared" ref="W459:W522" si="61">ABS(V459-T459)</f>
        <v>0</v>
      </c>
      <c r="X459" s="6" t="s">
        <v>1127</v>
      </c>
      <c r="Y459" s="36" t="s">
        <v>2487</v>
      </c>
      <c r="Z459" s="36" t="s">
        <v>2488</v>
      </c>
    </row>
    <row r="460" spans="2:26" x14ac:dyDescent="0.25">
      <c r="B460" s="28" t="str">
        <f t="shared" si="57"/>
        <v>Subtopic</v>
      </c>
      <c r="C460" s="24" t="s">
        <v>162</v>
      </c>
      <c r="D460" s="5" t="s">
        <v>1875</v>
      </c>
      <c r="E460" s="5" t="s">
        <v>1884</v>
      </c>
      <c r="F460" s="21" t="s">
        <v>1887</v>
      </c>
      <c r="K460" s="7" t="s">
        <v>163</v>
      </c>
      <c r="L460" s="7" t="s">
        <v>2040</v>
      </c>
      <c r="M460" s="7" t="s">
        <v>2050</v>
      </c>
      <c r="N460" s="22" t="s">
        <v>2053</v>
      </c>
      <c r="O460" s="7"/>
      <c r="P460" s="7"/>
      <c r="Q460" s="54"/>
      <c r="R460" s="54"/>
      <c r="S460" s="46" t="str">
        <f t="shared" si="58"/>
        <v>6.6.3.3 Multiple births</v>
      </c>
      <c r="T460" s="6">
        <f t="shared" si="59"/>
        <v>23</v>
      </c>
      <c r="U460" s="118" t="str">
        <f t="shared" si="56"/>
        <v>6.6.3.3 Naissances multiples</v>
      </c>
      <c r="V460" s="6">
        <f t="shared" si="60"/>
        <v>28</v>
      </c>
      <c r="W460" s="6">
        <f t="shared" si="61"/>
        <v>5</v>
      </c>
      <c r="X460" s="6" t="s">
        <v>1127</v>
      </c>
      <c r="Y460" s="36" t="s">
        <v>2489</v>
      </c>
      <c r="Z460" s="36" t="s">
        <v>2490</v>
      </c>
    </row>
    <row r="461" spans="2:26" x14ac:dyDescent="0.25">
      <c r="B461" s="28" t="str">
        <f t="shared" si="57"/>
        <v>Subtopic</v>
      </c>
      <c r="C461" s="24" t="s">
        <v>162</v>
      </c>
      <c r="D461" s="5" t="s">
        <v>1875</v>
      </c>
      <c r="E461" s="5" t="s">
        <v>1884</v>
      </c>
      <c r="F461" s="21" t="s">
        <v>1888</v>
      </c>
      <c r="K461" s="7" t="s">
        <v>163</v>
      </c>
      <c r="L461" s="7" t="s">
        <v>2040</v>
      </c>
      <c r="M461" s="7" t="s">
        <v>2050</v>
      </c>
      <c r="N461" s="22" t="s">
        <v>2054</v>
      </c>
      <c r="O461" s="7"/>
      <c r="P461" s="7"/>
      <c r="Q461" s="54"/>
      <c r="R461" s="54"/>
      <c r="S461" s="46" t="str">
        <f t="shared" si="58"/>
        <v>6.6.3.4 Egg, sperm and embryo donation</v>
      </c>
      <c r="T461" s="6">
        <f t="shared" si="59"/>
        <v>38</v>
      </c>
      <c r="U461" s="118" t="str">
        <f t="shared" si="56"/>
        <v>6.6.3.4 Dons de sperme, d'ovules ou d'embryons</v>
      </c>
      <c r="V461" s="6">
        <f t="shared" si="60"/>
        <v>46</v>
      </c>
      <c r="W461" s="6">
        <f t="shared" si="61"/>
        <v>8</v>
      </c>
      <c r="X461" s="6" t="s">
        <v>1127</v>
      </c>
      <c r="Y461" s="36" t="s">
        <v>2491</v>
      </c>
      <c r="Z461" s="36" t="s">
        <v>2492</v>
      </c>
    </row>
    <row r="462" spans="2:26" x14ac:dyDescent="0.25">
      <c r="B462" s="28" t="str">
        <f t="shared" si="57"/>
        <v>Subtopic</v>
      </c>
      <c r="C462" s="24" t="s">
        <v>162</v>
      </c>
      <c r="D462" s="5" t="s">
        <v>1875</v>
      </c>
      <c r="E462" s="5" t="s">
        <v>1884</v>
      </c>
      <c r="F462" s="21" t="s">
        <v>1889</v>
      </c>
      <c r="K462" s="7" t="s">
        <v>163</v>
      </c>
      <c r="L462" s="7" t="s">
        <v>2040</v>
      </c>
      <c r="M462" s="7" t="s">
        <v>2050</v>
      </c>
      <c r="N462" s="22" t="s">
        <v>2055</v>
      </c>
      <c r="O462" s="7"/>
      <c r="P462" s="7"/>
      <c r="Q462" s="54"/>
      <c r="R462" s="54"/>
      <c r="S462" s="46" t="str">
        <f t="shared" si="58"/>
        <v>6.6.3.5 Pregnancy for First Nation and Inuit women</v>
      </c>
      <c r="T462" s="6">
        <f t="shared" si="59"/>
        <v>50</v>
      </c>
      <c r="U462" s="118" t="str">
        <f t="shared" si="56"/>
        <v>6.6.3.5 Grossesse chez les femmes des Premières Nations et les femmes Inuits</v>
      </c>
      <c r="V462" s="6">
        <f t="shared" si="60"/>
        <v>76</v>
      </c>
      <c r="W462" s="6">
        <f t="shared" si="61"/>
        <v>26</v>
      </c>
      <c r="X462" s="6" t="s">
        <v>1127</v>
      </c>
      <c r="Y462" s="36" t="s">
        <v>2493</v>
      </c>
      <c r="Z462" s="36" t="s">
        <v>2494</v>
      </c>
    </row>
    <row r="463" spans="2:26" x14ac:dyDescent="0.25">
      <c r="B463" s="28" t="str">
        <f t="shared" si="57"/>
        <v>Subtopic</v>
      </c>
      <c r="C463" s="24" t="s">
        <v>162</v>
      </c>
      <c r="D463" s="5" t="s">
        <v>1875</v>
      </c>
      <c r="E463" s="21" t="s">
        <v>1890</v>
      </c>
      <c r="K463" s="7" t="s">
        <v>163</v>
      </c>
      <c r="L463" s="7" t="s">
        <v>2040</v>
      </c>
      <c r="M463" s="22" t="s">
        <v>2056</v>
      </c>
      <c r="N463" s="7"/>
      <c r="O463" s="7"/>
      <c r="P463" s="7"/>
      <c r="Q463" s="54"/>
      <c r="R463" s="54"/>
      <c r="S463" s="46" t="str">
        <f t="shared" si="58"/>
        <v>6.6.4 Smoking and tobacco</v>
      </c>
      <c r="T463" s="6">
        <f t="shared" si="59"/>
        <v>25</v>
      </c>
      <c r="U463" s="118" t="str">
        <f t="shared" si="56"/>
        <v>6.6.4 Tabagisme et tabac</v>
      </c>
      <c r="V463" s="6">
        <f t="shared" si="60"/>
        <v>24</v>
      </c>
      <c r="W463" s="6">
        <f t="shared" si="61"/>
        <v>1</v>
      </c>
      <c r="X463" s="6" t="s">
        <v>1127</v>
      </c>
      <c r="Y463" s="36" t="s">
        <v>2495</v>
      </c>
      <c r="Z463" s="36" t="s">
        <v>2496</v>
      </c>
    </row>
    <row r="464" spans="2:26" x14ac:dyDescent="0.25">
      <c r="B464" s="28" t="str">
        <f t="shared" si="57"/>
        <v>Subtopic</v>
      </c>
      <c r="C464" s="24" t="s">
        <v>162</v>
      </c>
      <c r="D464" s="5" t="s">
        <v>1875</v>
      </c>
      <c r="E464" s="5" t="s">
        <v>1890</v>
      </c>
      <c r="F464" s="21" t="s">
        <v>1891</v>
      </c>
      <c r="K464" s="7" t="s">
        <v>163</v>
      </c>
      <c r="L464" s="7" t="s">
        <v>2040</v>
      </c>
      <c r="M464" s="7" t="s">
        <v>2057</v>
      </c>
      <c r="N464" s="22" t="s">
        <v>2058</v>
      </c>
      <c r="O464" s="7"/>
      <c r="P464" s="7"/>
      <c r="Q464" s="54"/>
      <c r="R464" s="54"/>
      <c r="S464" s="46" t="str">
        <f t="shared" si="58"/>
        <v>6.6.4.1 Quit smoking</v>
      </c>
      <c r="T464" s="6">
        <f t="shared" si="59"/>
        <v>20</v>
      </c>
      <c r="U464" s="118" t="str">
        <f t="shared" si="56"/>
        <v>6.6.4.1 Cesser de fumer</v>
      </c>
      <c r="V464" s="6">
        <f t="shared" si="60"/>
        <v>23</v>
      </c>
      <c r="W464" s="6">
        <f t="shared" si="61"/>
        <v>3</v>
      </c>
      <c r="X464" s="6" t="s">
        <v>1127</v>
      </c>
      <c r="Y464" s="36" t="s">
        <v>2497</v>
      </c>
      <c r="Z464" s="36" t="s">
        <v>2498</v>
      </c>
    </row>
    <row r="465" spans="2:26" x14ac:dyDescent="0.25">
      <c r="B465" s="28" t="str">
        <f t="shared" si="57"/>
        <v>Subtopic</v>
      </c>
      <c r="C465" s="24" t="s">
        <v>162</v>
      </c>
      <c r="D465" s="5" t="s">
        <v>1875</v>
      </c>
      <c r="E465" s="5" t="s">
        <v>1890</v>
      </c>
      <c r="F465" s="5" t="s">
        <v>1891</v>
      </c>
      <c r="G465" s="21" t="s">
        <v>1892</v>
      </c>
      <c r="K465" s="7" t="s">
        <v>163</v>
      </c>
      <c r="L465" s="7" t="s">
        <v>2040</v>
      </c>
      <c r="M465" s="7" t="s">
        <v>2057</v>
      </c>
      <c r="N465" s="7" t="s">
        <v>2058</v>
      </c>
      <c r="O465" s="22" t="s">
        <v>2059</v>
      </c>
      <c r="P465" s="7"/>
      <c r="Q465" s="54"/>
      <c r="R465" s="54"/>
      <c r="S465" s="46" t="str">
        <f t="shared" si="58"/>
        <v>6.6.4.1.1 Quit smoking now</v>
      </c>
      <c r="T465" s="6">
        <f t="shared" si="59"/>
        <v>26</v>
      </c>
      <c r="U465" s="118" t="str">
        <f t="shared" si="56"/>
        <v>6.6.4.1.1 Cesser de fumer dès aujourd'hui</v>
      </c>
      <c r="V465" s="6">
        <f t="shared" si="60"/>
        <v>41</v>
      </c>
      <c r="W465" s="6">
        <f t="shared" si="61"/>
        <v>15</v>
      </c>
      <c r="X465" s="6" t="s">
        <v>1127</v>
      </c>
      <c r="Y465" s="36" t="s">
        <v>2499</v>
      </c>
      <c r="Z465" s="36" t="s">
        <v>2500</v>
      </c>
    </row>
    <row r="466" spans="2:26" x14ac:dyDescent="0.25">
      <c r="B466" s="28" t="str">
        <f t="shared" si="57"/>
        <v>Subtopic</v>
      </c>
      <c r="C466" s="24" t="s">
        <v>162</v>
      </c>
      <c r="D466" s="5" t="s">
        <v>1875</v>
      </c>
      <c r="E466" s="5" t="s">
        <v>1890</v>
      </c>
      <c r="F466" s="5" t="s">
        <v>1891</v>
      </c>
      <c r="G466" s="21" t="s">
        <v>1893</v>
      </c>
      <c r="K466" s="7" t="s">
        <v>163</v>
      </c>
      <c r="L466" s="7" t="s">
        <v>2040</v>
      </c>
      <c r="M466" s="7" t="s">
        <v>2057</v>
      </c>
      <c r="N466" s="7" t="s">
        <v>2058</v>
      </c>
      <c r="O466" s="22" t="s">
        <v>2060</v>
      </c>
      <c r="P466" s="7"/>
      <c r="Q466" s="54"/>
      <c r="R466" s="54"/>
      <c r="S466" s="46" t="str">
        <f t="shared" si="58"/>
        <v>6.6.4.1.2 Tips to help someone quit smoking</v>
      </c>
      <c r="T466" s="6">
        <f t="shared" si="59"/>
        <v>43</v>
      </c>
      <c r="U466" s="118" t="str">
        <f t="shared" si="56"/>
        <v>6.6.4.1.2 Conseils pour aider quelqu'un à cesser de fumer</v>
      </c>
      <c r="V466" s="6">
        <f t="shared" si="60"/>
        <v>57</v>
      </c>
      <c r="W466" s="6">
        <f t="shared" si="61"/>
        <v>14</v>
      </c>
      <c r="X466" s="6" t="s">
        <v>1127</v>
      </c>
      <c r="Y466" s="36" t="s">
        <v>2501</v>
      </c>
      <c r="Z466" s="36" t="s">
        <v>2502</v>
      </c>
    </row>
    <row r="467" spans="2:26" x14ac:dyDescent="0.25">
      <c r="B467" s="28" t="str">
        <f t="shared" si="57"/>
        <v>Subtopic</v>
      </c>
      <c r="C467" s="24" t="s">
        <v>162</v>
      </c>
      <c r="D467" s="5" t="s">
        <v>1875</v>
      </c>
      <c r="E467" s="5" t="s">
        <v>1890</v>
      </c>
      <c r="F467" s="21" t="s">
        <v>1894</v>
      </c>
      <c r="K467" s="7" t="s">
        <v>163</v>
      </c>
      <c r="L467" s="7" t="s">
        <v>2040</v>
      </c>
      <c r="M467" s="7" t="s">
        <v>2057</v>
      </c>
      <c r="N467" s="22" t="s">
        <v>2061</v>
      </c>
      <c r="O467" s="7"/>
      <c r="P467" s="7"/>
      <c r="Q467" s="54"/>
      <c r="R467" s="54"/>
      <c r="S467" s="46" t="str">
        <f t="shared" si="58"/>
        <v>6.6.4.2 Effects of smoking</v>
      </c>
      <c r="T467" s="6">
        <f t="shared" si="59"/>
        <v>26</v>
      </c>
      <c r="U467" s="118" t="str">
        <f t="shared" si="56"/>
        <v>6.6.4.2 Effets du tabagisme</v>
      </c>
      <c r="V467" s="6">
        <f t="shared" si="60"/>
        <v>27</v>
      </c>
      <c r="W467" s="6">
        <f t="shared" si="61"/>
        <v>1</v>
      </c>
      <c r="X467" s="6" t="s">
        <v>1127</v>
      </c>
      <c r="Y467" s="36" t="s">
        <v>2503</v>
      </c>
      <c r="Z467" s="36" t="s">
        <v>2504</v>
      </c>
    </row>
    <row r="468" spans="2:26" x14ac:dyDescent="0.25">
      <c r="B468" s="28" t="str">
        <f t="shared" si="57"/>
        <v>Subtopic</v>
      </c>
      <c r="C468" s="24" t="s">
        <v>162</v>
      </c>
      <c r="D468" s="5" t="s">
        <v>1875</v>
      </c>
      <c r="E468" s="5" t="s">
        <v>1890</v>
      </c>
      <c r="F468" s="5" t="s">
        <v>1894</v>
      </c>
      <c r="G468" s="21" t="s">
        <v>1895</v>
      </c>
      <c r="K468" s="7" t="s">
        <v>163</v>
      </c>
      <c r="L468" s="7" t="s">
        <v>2040</v>
      </c>
      <c r="M468" s="7" t="s">
        <v>2057</v>
      </c>
      <c r="N468" s="7" t="s">
        <v>2061</v>
      </c>
      <c r="O468" s="22" t="s">
        <v>2062</v>
      </c>
      <c r="P468" s="7"/>
      <c r="Q468" s="54"/>
      <c r="R468" s="54"/>
      <c r="S468" s="46" t="str">
        <f t="shared" si="58"/>
        <v>6.6.4.2.1 Smoking-related diseases</v>
      </c>
      <c r="T468" s="6">
        <f t="shared" si="59"/>
        <v>34</v>
      </c>
      <c r="U468" s="118" t="str">
        <f t="shared" si="56"/>
        <v>6.6.4.2.1 Maladies liées au tabagisme</v>
      </c>
      <c r="V468" s="6">
        <f t="shared" si="60"/>
        <v>37</v>
      </c>
      <c r="W468" s="6">
        <f t="shared" si="61"/>
        <v>3</v>
      </c>
      <c r="X468" s="6" t="s">
        <v>1127</v>
      </c>
      <c r="Y468" s="36" t="s">
        <v>2505</v>
      </c>
      <c r="Z468" s="36" t="s">
        <v>2506</v>
      </c>
    </row>
    <row r="469" spans="2:26" x14ac:dyDescent="0.25">
      <c r="B469" s="28" t="str">
        <f t="shared" si="57"/>
        <v>Subtopic</v>
      </c>
      <c r="C469" s="24" t="s">
        <v>162</v>
      </c>
      <c r="D469" s="5" t="s">
        <v>1875</v>
      </c>
      <c r="E469" s="5" t="s">
        <v>1890</v>
      </c>
      <c r="F469" s="5" t="s">
        <v>1894</v>
      </c>
      <c r="G469" s="21" t="s">
        <v>1896</v>
      </c>
      <c r="K469" s="7" t="s">
        <v>163</v>
      </c>
      <c r="L469" s="7" t="s">
        <v>2040</v>
      </c>
      <c r="M469" s="7" t="s">
        <v>2057</v>
      </c>
      <c r="N469" s="7" t="s">
        <v>2061</v>
      </c>
      <c r="O469" s="22" t="s">
        <v>2063</v>
      </c>
      <c r="P469" s="7"/>
      <c r="Q469" s="54"/>
      <c r="R469" s="54"/>
      <c r="S469" s="46" t="str">
        <f t="shared" si="58"/>
        <v>6.6.4.2.2 Smoking and your body</v>
      </c>
      <c r="T469" s="6">
        <f t="shared" si="59"/>
        <v>31</v>
      </c>
      <c r="U469" s="118" t="str">
        <f t="shared" si="56"/>
        <v>6.6.4.2.2 Le tabagisme et votre organisme</v>
      </c>
      <c r="V469" s="6">
        <f t="shared" si="60"/>
        <v>41</v>
      </c>
      <c r="W469" s="6">
        <f t="shared" si="61"/>
        <v>10</v>
      </c>
      <c r="X469" s="6" t="s">
        <v>1127</v>
      </c>
      <c r="Y469" s="36" t="s">
        <v>2507</v>
      </c>
      <c r="Z469" s="36" t="s">
        <v>2508</v>
      </c>
    </row>
    <row r="470" spans="2:26" x14ac:dyDescent="0.25">
      <c r="B470" s="28" t="str">
        <f t="shared" si="57"/>
        <v>Subtopic</v>
      </c>
      <c r="C470" s="24" t="s">
        <v>162</v>
      </c>
      <c r="D470" s="5" t="s">
        <v>1875</v>
      </c>
      <c r="E470" s="5" t="s">
        <v>1890</v>
      </c>
      <c r="F470" s="21" t="s">
        <v>1897</v>
      </c>
      <c r="K470" s="7" t="s">
        <v>163</v>
      </c>
      <c r="L470" s="7" t="s">
        <v>2040</v>
      </c>
      <c r="M470" s="7" t="s">
        <v>2057</v>
      </c>
      <c r="N470" s="22" t="s">
        <v>2064</v>
      </c>
      <c r="O470" s="7"/>
      <c r="P470" s="7"/>
      <c r="Q470" s="54"/>
      <c r="R470" s="54"/>
      <c r="S470" s="46" t="str">
        <f t="shared" si="58"/>
        <v>6.6.4.3 Tobacco products and labelling</v>
      </c>
      <c r="T470" s="6">
        <f t="shared" si="59"/>
        <v>38</v>
      </c>
      <c r="U470" s="118" t="str">
        <f t="shared" si="56"/>
        <v>6.6.4.3 Produits du tabac et leur étiquetage</v>
      </c>
      <c r="V470" s="6">
        <f t="shared" si="60"/>
        <v>44</v>
      </c>
      <c r="W470" s="6">
        <f t="shared" si="61"/>
        <v>6</v>
      </c>
      <c r="X470" s="6" t="s">
        <v>1127</v>
      </c>
      <c r="Y470" s="36" t="s">
        <v>2509</v>
      </c>
      <c r="Z470" s="36" t="s">
        <v>2510</v>
      </c>
    </row>
    <row r="471" spans="2:26" x14ac:dyDescent="0.25">
      <c r="B471" s="28" t="str">
        <f t="shared" si="57"/>
        <v>Subtopic</v>
      </c>
      <c r="C471" s="24" t="s">
        <v>162</v>
      </c>
      <c r="D471" s="5" t="s">
        <v>1875</v>
      </c>
      <c r="E471" s="5" t="s">
        <v>1890</v>
      </c>
      <c r="F471" s="5" t="s">
        <v>1897</v>
      </c>
      <c r="G471" s="21" t="s">
        <v>1898</v>
      </c>
      <c r="K471" s="7" t="s">
        <v>163</v>
      </c>
      <c r="L471" s="7" t="s">
        <v>2040</v>
      </c>
      <c r="M471" s="7" t="s">
        <v>2057</v>
      </c>
      <c r="N471" s="7" t="s">
        <v>2065</v>
      </c>
      <c r="O471" s="22" t="s">
        <v>2066</v>
      </c>
      <c r="P471" s="7"/>
      <c r="Q471" s="54"/>
      <c r="R471" s="54"/>
      <c r="S471" s="46" t="str">
        <f t="shared" si="58"/>
        <v>6.6.4.3.1 Tobacco product labelling and sales data</v>
      </c>
      <c r="T471" s="6">
        <f t="shared" si="59"/>
        <v>50</v>
      </c>
      <c r="U471" s="118" t="str">
        <f t="shared" si="56"/>
        <v>6.6.4.3.1 Étiquetage des produits du tabac et données des ventes</v>
      </c>
      <c r="V471" s="6">
        <f t="shared" si="60"/>
        <v>64</v>
      </c>
      <c r="W471" s="6">
        <f t="shared" si="61"/>
        <v>14</v>
      </c>
      <c r="X471" s="6" t="s">
        <v>1127</v>
      </c>
      <c r="Y471" s="36" t="s">
        <v>2511</v>
      </c>
      <c r="Z471" s="36" t="s">
        <v>2512</v>
      </c>
    </row>
    <row r="472" spans="2:26" x14ac:dyDescent="0.25">
      <c r="B472" s="28" t="str">
        <f t="shared" si="57"/>
        <v>Subtopic</v>
      </c>
      <c r="C472" s="24" t="s">
        <v>162</v>
      </c>
      <c r="D472" s="5" t="s">
        <v>1875</v>
      </c>
      <c r="E472" s="5" t="s">
        <v>1890</v>
      </c>
      <c r="F472" s="5" t="s">
        <v>1897</v>
      </c>
      <c r="G472" s="21" t="s">
        <v>1899</v>
      </c>
      <c r="K472" s="7" t="s">
        <v>163</v>
      </c>
      <c r="L472" s="7" t="s">
        <v>2040</v>
      </c>
      <c r="M472" s="7" t="s">
        <v>2057</v>
      </c>
      <c r="N472" s="7" t="s">
        <v>2065</v>
      </c>
      <c r="O472" s="22" t="s">
        <v>2067</v>
      </c>
      <c r="P472" s="7"/>
      <c r="Q472" s="54"/>
      <c r="R472" s="54"/>
      <c r="S472" s="46" t="str">
        <f t="shared" si="58"/>
        <v>6.6.4.3.2 Tobacco products</v>
      </c>
      <c r="T472" s="6">
        <f t="shared" si="59"/>
        <v>26</v>
      </c>
      <c r="U472" s="118" t="str">
        <f t="shared" si="56"/>
        <v>6.6.4.3.2 Produits du tabac</v>
      </c>
      <c r="V472" s="6">
        <f t="shared" si="60"/>
        <v>27</v>
      </c>
      <c r="W472" s="6">
        <f t="shared" si="61"/>
        <v>1</v>
      </c>
      <c r="X472" s="6" t="s">
        <v>1127</v>
      </c>
      <c r="Y472" s="36" t="s">
        <v>2513</v>
      </c>
      <c r="Z472" s="36" t="s">
        <v>2514</v>
      </c>
    </row>
    <row r="473" spans="2:26" x14ac:dyDescent="0.25">
      <c r="B473" s="28" t="str">
        <f t="shared" si="57"/>
        <v>Subtopic</v>
      </c>
      <c r="C473" s="24" t="s">
        <v>162</v>
      </c>
      <c r="D473" s="5" t="s">
        <v>1875</v>
      </c>
      <c r="E473" s="5" t="s">
        <v>1890</v>
      </c>
      <c r="F473" s="21" t="s">
        <v>1900</v>
      </c>
      <c r="K473" s="7" t="s">
        <v>163</v>
      </c>
      <c r="L473" s="7" t="s">
        <v>2040</v>
      </c>
      <c r="M473" s="7" t="s">
        <v>2057</v>
      </c>
      <c r="N473" s="22" t="s">
        <v>2068</v>
      </c>
      <c r="O473" s="7"/>
      <c r="P473" s="7"/>
      <c r="Q473" s="54"/>
      <c r="R473" s="54"/>
      <c r="S473" s="46" t="str">
        <f t="shared" si="58"/>
        <v>6.6.4.4 Prevent smoking</v>
      </c>
      <c r="T473" s="6">
        <f t="shared" si="59"/>
        <v>23</v>
      </c>
      <c r="U473" s="118" t="str">
        <f t="shared" si="56"/>
        <v>6.6.4.4 Prévention du tabagisme</v>
      </c>
      <c r="V473" s="6">
        <f t="shared" si="60"/>
        <v>31</v>
      </c>
      <c r="W473" s="6">
        <f t="shared" si="61"/>
        <v>8</v>
      </c>
      <c r="X473" s="6" t="s">
        <v>1127</v>
      </c>
      <c r="Y473" s="36" t="s">
        <v>2515</v>
      </c>
      <c r="Z473" s="36" t="s">
        <v>2516</v>
      </c>
    </row>
    <row r="474" spans="2:26" x14ac:dyDescent="0.25">
      <c r="B474" s="28" t="str">
        <f t="shared" si="57"/>
        <v>Subtopic</v>
      </c>
      <c r="C474" s="24" t="s">
        <v>162</v>
      </c>
      <c r="D474" s="5" t="s">
        <v>1875</v>
      </c>
      <c r="E474" s="5" t="s">
        <v>1890</v>
      </c>
      <c r="F474" s="5" t="s">
        <v>1900</v>
      </c>
      <c r="G474" s="21" t="s">
        <v>1901</v>
      </c>
      <c r="K474" s="7" t="s">
        <v>163</v>
      </c>
      <c r="L474" s="7" t="s">
        <v>2040</v>
      </c>
      <c r="M474" s="7" t="s">
        <v>2057</v>
      </c>
      <c r="N474" s="7" t="s">
        <v>2068</v>
      </c>
      <c r="O474" s="22" t="s">
        <v>2069</v>
      </c>
      <c r="P474" s="7"/>
      <c r="Q474" s="54"/>
      <c r="R474" s="54"/>
      <c r="S474" s="46" t="str">
        <f t="shared" si="58"/>
        <v>6.6.4.4.1 Keep children smoke-free</v>
      </c>
      <c r="T474" s="6">
        <f t="shared" si="59"/>
        <v>34</v>
      </c>
      <c r="U474" s="118" t="str">
        <f t="shared" si="56"/>
        <v>6.6.4.4.1 Garder les enfants loin de la cigarette</v>
      </c>
      <c r="V474" s="6">
        <f t="shared" si="60"/>
        <v>49</v>
      </c>
      <c r="W474" s="6">
        <f t="shared" si="61"/>
        <v>15</v>
      </c>
      <c r="X474" s="6" t="s">
        <v>1127</v>
      </c>
      <c r="Y474" s="36" t="s">
        <v>2517</v>
      </c>
      <c r="Z474" s="36" t="s">
        <v>2518</v>
      </c>
    </row>
    <row r="475" spans="2:26" x14ac:dyDescent="0.25">
      <c r="B475" s="28" t="str">
        <f t="shared" si="57"/>
        <v>Subtopic</v>
      </c>
      <c r="C475" s="24" t="s">
        <v>162</v>
      </c>
      <c r="D475" s="5" t="s">
        <v>1875</v>
      </c>
      <c r="E475" s="5" t="s">
        <v>1890</v>
      </c>
      <c r="F475" s="21" t="s">
        <v>1902</v>
      </c>
      <c r="K475" s="7" t="s">
        <v>163</v>
      </c>
      <c r="L475" s="7" t="s">
        <v>2040</v>
      </c>
      <c r="M475" s="7" t="s">
        <v>2057</v>
      </c>
      <c r="N475" s="22" t="s">
        <v>2070</v>
      </c>
      <c r="O475" s="7"/>
      <c r="P475" s="7"/>
      <c r="Q475" s="54"/>
      <c r="R475" s="54"/>
      <c r="S475" s="46" t="str">
        <f t="shared" si="58"/>
        <v>6.6.4.5 Avoid second-hand smoke</v>
      </c>
      <c r="T475" s="6">
        <f t="shared" si="59"/>
        <v>31</v>
      </c>
      <c r="U475" s="118" t="str">
        <f t="shared" si="56"/>
        <v>6.6.4.5 Éviter la fumée secondaire</v>
      </c>
      <c r="V475" s="6">
        <f t="shared" si="60"/>
        <v>34</v>
      </c>
      <c r="W475" s="6">
        <f t="shared" si="61"/>
        <v>3</v>
      </c>
      <c r="X475" s="6" t="s">
        <v>1127</v>
      </c>
      <c r="Y475" s="36" t="s">
        <v>2519</v>
      </c>
      <c r="Z475" s="36" t="s">
        <v>2520</v>
      </c>
    </row>
    <row r="476" spans="2:26" x14ac:dyDescent="0.25">
      <c r="B476" s="28" t="str">
        <f t="shared" si="57"/>
        <v>Subtopic</v>
      </c>
      <c r="C476" s="24" t="s">
        <v>162</v>
      </c>
      <c r="D476" s="5" t="s">
        <v>1875</v>
      </c>
      <c r="E476" s="5" t="s">
        <v>1890</v>
      </c>
      <c r="F476" s="5" t="s">
        <v>1902</v>
      </c>
      <c r="G476" s="21" t="s">
        <v>1903</v>
      </c>
      <c r="K476" s="7" t="s">
        <v>163</v>
      </c>
      <c r="L476" s="7" t="s">
        <v>2040</v>
      </c>
      <c r="M476" s="7" t="s">
        <v>2057</v>
      </c>
      <c r="N476" s="7" t="s">
        <v>2070</v>
      </c>
      <c r="O476" s="22" t="s">
        <v>2071</v>
      </c>
      <c r="P476" s="7"/>
      <c r="Q476" s="54"/>
      <c r="R476" s="54"/>
      <c r="S476" s="46" t="str">
        <f t="shared" si="58"/>
        <v>6.6.4.5.1 Second-hand smoke exposure during pregnancy</v>
      </c>
      <c r="T476" s="6">
        <f t="shared" si="59"/>
        <v>53</v>
      </c>
      <c r="U476" s="118" t="str">
        <f t="shared" si="56"/>
        <v>6.6.4.5.1 Exposition à la fumée secondaire pendant la grossesse</v>
      </c>
      <c r="V476" s="6">
        <f t="shared" si="60"/>
        <v>63</v>
      </c>
      <c r="W476" s="6">
        <f t="shared" si="61"/>
        <v>10</v>
      </c>
      <c r="X476" s="6" t="s">
        <v>1127</v>
      </c>
      <c r="Y476" s="36" t="s">
        <v>2521</v>
      </c>
      <c r="Z476" s="36" t="s">
        <v>2522</v>
      </c>
    </row>
    <row r="477" spans="2:26" x14ac:dyDescent="0.25">
      <c r="B477" s="28" t="str">
        <f t="shared" si="57"/>
        <v>Subtopic</v>
      </c>
      <c r="C477" s="24" t="s">
        <v>162</v>
      </c>
      <c r="D477" s="5" t="s">
        <v>1875</v>
      </c>
      <c r="E477" s="5" t="s">
        <v>1890</v>
      </c>
      <c r="F477" s="5" t="s">
        <v>1902</v>
      </c>
      <c r="G477" s="21" t="s">
        <v>1904</v>
      </c>
      <c r="K477" s="7" t="s">
        <v>163</v>
      </c>
      <c r="L477" s="7" t="s">
        <v>2040</v>
      </c>
      <c r="M477" s="7" t="s">
        <v>2057</v>
      </c>
      <c r="N477" s="7" t="s">
        <v>2070</v>
      </c>
      <c r="O477" s="22" t="s">
        <v>2072</v>
      </c>
      <c r="P477" s="7"/>
      <c r="Q477" s="54"/>
      <c r="R477" s="54"/>
      <c r="S477" s="46" t="str">
        <f t="shared" si="58"/>
        <v>6.6.4.5.2 Second-hand smoke</v>
      </c>
      <c r="T477" s="6">
        <f t="shared" si="59"/>
        <v>27</v>
      </c>
      <c r="U477" s="118" t="str">
        <f t="shared" si="56"/>
        <v>6.6.4.5.2 Éliminer la fumée secondaire</v>
      </c>
      <c r="V477" s="6">
        <f t="shared" si="60"/>
        <v>38</v>
      </c>
      <c r="W477" s="6">
        <f t="shared" si="61"/>
        <v>11</v>
      </c>
      <c r="X477" s="6" t="s">
        <v>1127</v>
      </c>
      <c r="Y477" s="36" t="s">
        <v>2523</v>
      </c>
      <c r="Z477" s="36" t="s">
        <v>2524</v>
      </c>
    </row>
    <row r="478" spans="2:26" x14ac:dyDescent="0.25">
      <c r="B478" s="28" t="str">
        <f t="shared" si="57"/>
        <v>Subtopic</v>
      </c>
      <c r="C478" s="24" t="s">
        <v>162</v>
      </c>
      <c r="D478" s="5" t="s">
        <v>1875</v>
      </c>
      <c r="E478" s="5" t="s">
        <v>1890</v>
      </c>
      <c r="F478" s="21" t="s">
        <v>1905</v>
      </c>
      <c r="K478" s="7" t="s">
        <v>163</v>
      </c>
      <c r="L478" s="7" t="s">
        <v>2040</v>
      </c>
      <c r="M478" s="7" t="s">
        <v>2057</v>
      </c>
      <c r="N478" s="22" t="s">
        <v>2073</v>
      </c>
      <c r="O478" s="7"/>
      <c r="P478" s="7"/>
      <c r="Q478" s="54"/>
      <c r="R478" s="54"/>
      <c r="S478" s="46" t="str">
        <f t="shared" si="58"/>
        <v>6.6.4.6 Smoking and tobacco use data</v>
      </c>
      <c r="T478" s="6">
        <f t="shared" si="59"/>
        <v>36</v>
      </c>
      <c r="U478" s="118" t="str">
        <f t="shared" si="56"/>
        <v>6.6.4.6 Données sur le tabagisme et l'usage du tabac</v>
      </c>
      <c r="V478" s="6">
        <f t="shared" si="60"/>
        <v>52</v>
      </c>
      <c r="W478" s="6">
        <f t="shared" si="61"/>
        <v>16</v>
      </c>
      <c r="X478" s="6" t="s">
        <v>1127</v>
      </c>
      <c r="Y478" s="36" t="s">
        <v>2525</v>
      </c>
      <c r="Z478" s="36" t="s">
        <v>2526</v>
      </c>
    </row>
    <row r="479" spans="2:26" x14ac:dyDescent="0.25">
      <c r="B479" s="28" t="str">
        <f t="shared" si="57"/>
        <v>Subtopic</v>
      </c>
      <c r="C479" s="24" t="s">
        <v>162</v>
      </c>
      <c r="D479" s="5" t="s">
        <v>1875</v>
      </c>
      <c r="E479" s="5" t="s">
        <v>1890</v>
      </c>
      <c r="F479" s="5" t="s">
        <v>1905</v>
      </c>
      <c r="G479" s="21" t="s">
        <v>1906</v>
      </c>
      <c r="K479" s="7" t="s">
        <v>163</v>
      </c>
      <c r="L479" s="7" t="s">
        <v>2040</v>
      </c>
      <c r="M479" s="7" t="s">
        <v>2057</v>
      </c>
      <c r="N479" s="7" t="s">
        <v>2074</v>
      </c>
      <c r="O479" s="22" t="s">
        <v>2075</v>
      </c>
      <c r="P479" s="7"/>
      <c r="Q479" s="54"/>
      <c r="R479" s="54"/>
      <c r="S479" s="46" t="str">
        <f t="shared" si="58"/>
        <v>6.6.4.6.1 Tobacco use statistics</v>
      </c>
      <c r="T479" s="6">
        <f t="shared" si="59"/>
        <v>32</v>
      </c>
      <c r="U479" s="118" t="str">
        <f t="shared" si="56"/>
        <v>6.6.4.6.1 Statistiques sur l'usage du tabac</v>
      </c>
      <c r="V479" s="6">
        <f t="shared" si="60"/>
        <v>43</v>
      </c>
      <c r="W479" s="6">
        <f t="shared" si="61"/>
        <v>11</v>
      </c>
      <c r="X479" s="6" t="s">
        <v>1127</v>
      </c>
      <c r="Y479" s="36" t="s">
        <v>2527</v>
      </c>
      <c r="Z479" s="36" t="s">
        <v>2528</v>
      </c>
    </row>
    <row r="480" spans="2:26" x14ac:dyDescent="0.25">
      <c r="B480" s="28" t="str">
        <f t="shared" si="57"/>
        <v>Subtopic</v>
      </c>
      <c r="C480" s="24" t="s">
        <v>162</v>
      </c>
      <c r="D480" s="5" t="s">
        <v>1875</v>
      </c>
      <c r="E480" s="21" t="s">
        <v>1907</v>
      </c>
      <c r="K480" s="7" t="s">
        <v>163</v>
      </c>
      <c r="L480" s="7" t="s">
        <v>2040</v>
      </c>
      <c r="M480" s="22" t="s">
        <v>2076</v>
      </c>
      <c r="N480" s="7"/>
      <c r="O480" s="7"/>
      <c r="P480" s="7"/>
      <c r="Q480" s="54"/>
      <c r="R480" s="54"/>
      <c r="S480" s="46" t="str">
        <f t="shared" si="58"/>
        <v>6.6.5 Health and the environment</v>
      </c>
      <c r="T480" s="6">
        <f t="shared" si="59"/>
        <v>32</v>
      </c>
      <c r="U480" s="118" t="str">
        <f t="shared" si="56"/>
        <v>6.6.5 La santé et l'environnement</v>
      </c>
      <c r="V480" s="6">
        <f t="shared" si="60"/>
        <v>33</v>
      </c>
      <c r="W480" s="6">
        <f t="shared" si="61"/>
        <v>1</v>
      </c>
      <c r="X480" s="6" t="s">
        <v>1127</v>
      </c>
      <c r="Y480" s="36" t="s">
        <v>2529</v>
      </c>
      <c r="Z480" s="36" t="s">
        <v>2530</v>
      </c>
    </row>
    <row r="481" spans="2:26" x14ac:dyDescent="0.25">
      <c r="B481" s="28" t="str">
        <f t="shared" si="57"/>
        <v>Subtopic</v>
      </c>
      <c r="C481" s="24" t="s">
        <v>162</v>
      </c>
      <c r="D481" s="5" t="s">
        <v>1875</v>
      </c>
      <c r="E481" s="5" t="s">
        <v>1907</v>
      </c>
      <c r="F481" s="21" t="s">
        <v>1908</v>
      </c>
      <c r="K481" s="7" t="s">
        <v>163</v>
      </c>
      <c r="L481" s="7" t="s">
        <v>2040</v>
      </c>
      <c r="M481" s="7" t="s">
        <v>2076</v>
      </c>
      <c r="N481" s="22" t="s">
        <v>2077</v>
      </c>
      <c r="O481" s="7"/>
      <c r="P481" s="7"/>
      <c r="Q481" s="54"/>
      <c r="R481" s="54"/>
      <c r="S481" s="46" t="str">
        <f t="shared" si="58"/>
        <v>6.6.5.1 Home and garden safety</v>
      </c>
      <c r="T481" s="6">
        <f t="shared" si="59"/>
        <v>30</v>
      </c>
      <c r="U481" s="118" t="str">
        <f t="shared" si="56"/>
        <v>6.6.5.1 Sécurité à la maison et dans le jardin</v>
      </c>
      <c r="V481" s="6">
        <f t="shared" si="60"/>
        <v>46</v>
      </c>
      <c r="W481" s="6">
        <f t="shared" si="61"/>
        <v>16</v>
      </c>
      <c r="X481" s="6" t="s">
        <v>1127</v>
      </c>
      <c r="Y481" s="36" t="s">
        <v>2531</v>
      </c>
      <c r="Z481" s="36" t="s">
        <v>2532</v>
      </c>
    </row>
    <row r="482" spans="2:26" x14ac:dyDescent="0.25">
      <c r="B482" s="28" t="str">
        <f t="shared" si="57"/>
        <v>Subtopic</v>
      </c>
      <c r="C482" s="24" t="s">
        <v>162</v>
      </c>
      <c r="D482" s="5" t="s">
        <v>1875</v>
      </c>
      <c r="E482" s="5" t="s">
        <v>1907</v>
      </c>
      <c r="F482" s="21" t="s">
        <v>1909</v>
      </c>
      <c r="K482" s="7" t="s">
        <v>163</v>
      </c>
      <c r="L482" s="7" t="s">
        <v>2040</v>
      </c>
      <c r="M482" s="7" t="s">
        <v>2076</v>
      </c>
      <c r="N482" s="22" t="s">
        <v>2078</v>
      </c>
      <c r="O482" s="7"/>
      <c r="P482" s="7"/>
      <c r="Q482" s="54"/>
      <c r="R482" s="54"/>
      <c r="S482" s="46" t="str">
        <f t="shared" si="58"/>
        <v>6.6.5.2 Air quality</v>
      </c>
      <c r="T482" s="6">
        <f t="shared" si="59"/>
        <v>19</v>
      </c>
      <c r="U482" s="118" t="str">
        <f t="shared" si="56"/>
        <v>6.6.5.2 La qualité de l'air</v>
      </c>
      <c r="V482" s="6">
        <f t="shared" si="60"/>
        <v>27</v>
      </c>
      <c r="W482" s="6">
        <f t="shared" si="61"/>
        <v>8</v>
      </c>
      <c r="X482" s="6" t="s">
        <v>1127</v>
      </c>
      <c r="Y482" s="36" t="s">
        <v>2533</v>
      </c>
      <c r="Z482" s="36" t="s">
        <v>2534</v>
      </c>
    </row>
    <row r="483" spans="2:26" x14ac:dyDescent="0.25">
      <c r="B483" s="28" t="str">
        <f t="shared" si="57"/>
        <v>Crosslink</v>
      </c>
      <c r="C483" s="24" t="s">
        <v>162</v>
      </c>
      <c r="D483" s="5" t="s">
        <v>1875</v>
      </c>
      <c r="E483" s="5" t="s">
        <v>1907</v>
      </c>
      <c r="F483" s="21" t="s">
        <v>1978</v>
      </c>
      <c r="K483" s="7" t="s">
        <v>163</v>
      </c>
      <c r="L483" s="7" t="s">
        <v>2040</v>
      </c>
      <c r="M483" s="7" t="s">
        <v>2076</v>
      </c>
      <c r="N483" s="22" t="s">
        <v>2140</v>
      </c>
      <c r="O483" s="7"/>
      <c r="P483" s="7"/>
      <c r="Q483" s="54"/>
      <c r="R483" s="54"/>
      <c r="S483" s="46" t="str">
        <f t="shared" si="58"/>
        <v>6.6.5.3 &lt;6.4.2.1.2 Pest control tips&gt;</v>
      </c>
      <c r="T483" s="6">
        <f t="shared" si="59"/>
        <v>37</v>
      </c>
      <c r="U483" s="118" t="str">
        <f t="shared" si="56"/>
        <v>6.6.5.3 &lt;6.4.2.1.2 Conseils pour le contrôle des parasites&gt;</v>
      </c>
      <c r="V483" s="6">
        <f t="shared" si="60"/>
        <v>59</v>
      </c>
      <c r="W483" s="6">
        <f t="shared" si="61"/>
        <v>22</v>
      </c>
      <c r="X483" s="6" t="s">
        <v>1127</v>
      </c>
      <c r="Y483" s="36" t="s">
        <v>2395</v>
      </c>
      <c r="Z483" s="36" t="s">
        <v>2396</v>
      </c>
    </row>
    <row r="484" spans="2:26" x14ac:dyDescent="0.25">
      <c r="B484" s="28" t="str">
        <f t="shared" si="57"/>
        <v>Subtopic</v>
      </c>
      <c r="C484" s="24" t="s">
        <v>162</v>
      </c>
      <c r="D484" s="5" t="s">
        <v>1875</v>
      </c>
      <c r="E484" s="5" t="s">
        <v>1907</v>
      </c>
      <c r="F484" s="21" t="s">
        <v>1979</v>
      </c>
      <c r="K484" s="7" t="s">
        <v>163</v>
      </c>
      <c r="L484" s="7" t="s">
        <v>2040</v>
      </c>
      <c r="M484" s="7" t="s">
        <v>2076</v>
      </c>
      <c r="N484" s="22" t="s">
        <v>2141</v>
      </c>
      <c r="O484" s="7"/>
      <c r="P484" s="7"/>
      <c r="Q484" s="54"/>
      <c r="R484" s="54"/>
      <c r="S484" s="46" t="str">
        <f t="shared" si="58"/>
        <v>6.6.5.4 Sun safety</v>
      </c>
      <c r="T484" s="6">
        <f t="shared" si="59"/>
        <v>18</v>
      </c>
      <c r="U484" s="118" t="str">
        <f t="shared" si="56"/>
        <v>6.6.5.4 Sécurité au soleil</v>
      </c>
      <c r="V484" s="6">
        <f t="shared" si="60"/>
        <v>26</v>
      </c>
      <c r="W484" s="6">
        <f t="shared" si="61"/>
        <v>8</v>
      </c>
      <c r="X484" s="6" t="s">
        <v>1127</v>
      </c>
      <c r="Y484" s="36" t="s">
        <v>2535</v>
      </c>
      <c r="Z484" s="36" t="s">
        <v>2536</v>
      </c>
    </row>
    <row r="485" spans="2:26" x14ac:dyDescent="0.25">
      <c r="B485" s="28" t="str">
        <f t="shared" si="57"/>
        <v>Subtopic</v>
      </c>
      <c r="C485" s="24" t="s">
        <v>162</v>
      </c>
      <c r="D485" s="5" t="s">
        <v>1875</v>
      </c>
      <c r="E485" s="5" t="s">
        <v>1907</v>
      </c>
      <c r="F485" s="21" t="s">
        <v>1980</v>
      </c>
      <c r="K485" s="7" t="s">
        <v>163</v>
      </c>
      <c r="L485" s="7" t="s">
        <v>2040</v>
      </c>
      <c r="M485" s="7" t="s">
        <v>2076</v>
      </c>
      <c r="N485" s="22" t="s">
        <v>2142</v>
      </c>
      <c r="O485" s="7"/>
      <c r="P485" s="7"/>
      <c r="Q485" s="54"/>
      <c r="R485" s="54"/>
      <c r="S485" s="46" t="str">
        <f t="shared" si="58"/>
        <v>6.6.5.5 Water quality and health</v>
      </c>
      <c r="T485" s="6">
        <f t="shared" si="59"/>
        <v>32</v>
      </c>
      <c r="U485" s="118" t="str">
        <f t="shared" si="56"/>
        <v>6.6.5.5 Qualité de l'eau et santé</v>
      </c>
      <c r="V485" s="6">
        <f t="shared" si="60"/>
        <v>33</v>
      </c>
      <c r="W485" s="6">
        <f t="shared" si="61"/>
        <v>1</v>
      </c>
      <c r="X485" s="6" t="s">
        <v>1127</v>
      </c>
      <c r="Y485" s="36" t="s">
        <v>2537</v>
      </c>
      <c r="Z485" s="36" t="s">
        <v>2538</v>
      </c>
    </row>
    <row r="486" spans="2:26" x14ac:dyDescent="0.25">
      <c r="B486" s="28" t="str">
        <f t="shared" si="57"/>
        <v>Subtopic</v>
      </c>
      <c r="C486" s="24" t="s">
        <v>162</v>
      </c>
      <c r="D486" s="5" t="s">
        <v>1875</v>
      </c>
      <c r="E486" s="5" t="s">
        <v>1907</v>
      </c>
      <c r="F486" s="27" t="s">
        <v>1980</v>
      </c>
      <c r="G486" s="21" t="s">
        <v>1981</v>
      </c>
      <c r="K486" s="7" t="s">
        <v>163</v>
      </c>
      <c r="L486" s="7" t="s">
        <v>2040</v>
      </c>
      <c r="M486" s="7" t="s">
        <v>2076</v>
      </c>
      <c r="N486" s="26" t="s">
        <v>2142</v>
      </c>
      <c r="O486" s="22" t="s">
        <v>2143</v>
      </c>
      <c r="P486" s="7"/>
      <c r="Q486" s="54"/>
      <c r="R486" s="54"/>
      <c r="S486" s="46" t="str">
        <f t="shared" si="58"/>
        <v>6.6.5.5.1 Drinking water</v>
      </c>
      <c r="T486" s="6">
        <f t="shared" si="59"/>
        <v>24</v>
      </c>
      <c r="U486" s="118" t="str">
        <f t="shared" si="56"/>
        <v>6.6.5.5.1 Eau potable</v>
      </c>
      <c r="V486" s="6">
        <f t="shared" si="60"/>
        <v>21</v>
      </c>
      <c r="W486" s="6">
        <f t="shared" si="61"/>
        <v>3</v>
      </c>
      <c r="X486" s="6" t="s">
        <v>1127</v>
      </c>
      <c r="Y486" s="36" t="s">
        <v>2539</v>
      </c>
      <c r="Z486" s="36" t="s">
        <v>2540</v>
      </c>
    </row>
    <row r="487" spans="2:26" x14ac:dyDescent="0.25">
      <c r="B487" s="28" t="str">
        <f t="shared" si="57"/>
        <v>Subtopic</v>
      </c>
      <c r="C487" s="24" t="s">
        <v>162</v>
      </c>
      <c r="D487" s="5" t="s">
        <v>1875</v>
      </c>
      <c r="E487" s="5" t="s">
        <v>1907</v>
      </c>
      <c r="F487" s="27" t="s">
        <v>1980</v>
      </c>
      <c r="G487" s="21" t="s">
        <v>1982</v>
      </c>
      <c r="K487" s="7" t="s">
        <v>163</v>
      </c>
      <c r="L487" s="7" t="s">
        <v>2040</v>
      </c>
      <c r="M487" s="7" t="s">
        <v>2076</v>
      </c>
      <c r="N487" s="26" t="s">
        <v>2142</v>
      </c>
      <c r="O487" s="22" t="s">
        <v>2144</v>
      </c>
      <c r="P487" s="7"/>
      <c r="Q487" s="54"/>
      <c r="R487" s="54"/>
      <c r="S487" s="46" t="str">
        <f t="shared" si="58"/>
        <v>6.6.5.5.2 Wastewater and Health</v>
      </c>
      <c r="T487" s="6">
        <f t="shared" si="59"/>
        <v>31</v>
      </c>
      <c r="U487" s="118" t="str">
        <f t="shared" si="56"/>
        <v>6.6.5.5.2 Eaux usées et santé</v>
      </c>
      <c r="V487" s="6">
        <f t="shared" si="60"/>
        <v>29</v>
      </c>
      <c r="W487" s="6">
        <f t="shared" si="61"/>
        <v>2</v>
      </c>
      <c r="X487" s="6" t="s">
        <v>1127</v>
      </c>
      <c r="Y487" s="36" t="s">
        <v>2541</v>
      </c>
      <c r="Z487" s="36" t="s">
        <v>2542</v>
      </c>
    </row>
    <row r="488" spans="2:26" x14ac:dyDescent="0.25">
      <c r="B488" s="28" t="str">
        <f t="shared" si="57"/>
        <v>Crosslink</v>
      </c>
      <c r="C488" s="24" t="s">
        <v>162</v>
      </c>
      <c r="D488" s="5" t="s">
        <v>1875</v>
      </c>
      <c r="E488" s="5" t="s">
        <v>1907</v>
      </c>
      <c r="F488" s="27" t="s">
        <v>1980</v>
      </c>
      <c r="G488" s="21" t="s">
        <v>4077</v>
      </c>
      <c r="K488" s="7" t="s">
        <v>163</v>
      </c>
      <c r="L488" s="7" t="s">
        <v>2040</v>
      </c>
      <c r="M488" s="7" t="s">
        <v>2076</v>
      </c>
      <c r="N488" s="26" t="s">
        <v>2142</v>
      </c>
      <c r="O488" s="22" t="s">
        <v>4078</v>
      </c>
      <c r="P488" s="7"/>
      <c r="Q488" s="54"/>
      <c r="R488" s="54"/>
      <c r="S488" s="46" t="str">
        <f t="shared" si="58"/>
        <v>6.6.5.5.3 &lt;6.5.1 Diseases&gt;</v>
      </c>
      <c r="T488" s="6">
        <f t="shared" si="59"/>
        <v>26</v>
      </c>
      <c r="U488" s="118" t="str">
        <f t="shared" si="56"/>
        <v>6.6.5.5.3 &lt;6.5.1 Maladies&gt;</v>
      </c>
      <c r="V488" s="6">
        <f t="shared" si="60"/>
        <v>26</v>
      </c>
      <c r="W488" s="6">
        <f t="shared" si="61"/>
        <v>0</v>
      </c>
      <c r="X488" s="6" t="s">
        <v>1127</v>
      </c>
      <c r="Y488" s="36" t="s">
        <v>2407</v>
      </c>
      <c r="Z488" s="36" t="s">
        <v>2408</v>
      </c>
    </row>
    <row r="489" spans="2:26" x14ac:dyDescent="0.25">
      <c r="B489" s="28" t="str">
        <f t="shared" si="57"/>
        <v>Subtopic</v>
      </c>
      <c r="C489" s="24" t="s">
        <v>162</v>
      </c>
      <c r="D489" s="5" t="s">
        <v>1875</v>
      </c>
      <c r="E489" s="40" t="s">
        <v>1910</v>
      </c>
      <c r="F489" s="21"/>
      <c r="K489" s="7" t="s">
        <v>163</v>
      </c>
      <c r="L489" s="7" t="s">
        <v>2040</v>
      </c>
      <c r="M489" s="22" t="s">
        <v>2079</v>
      </c>
      <c r="N489" s="22"/>
      <c r="O489" s="7"/>
      <c r="P489" s="7"/>
      <c r="Q489" s="54"/>
      <c r="R489" s="54"/>
      <c r="S489" s="46" t="str">
        <f t="shared" si="58"/>
        <v>6.6.6 Childhood obesity</v>
      </c>
      <c r="T489" s="6">
        <f t="shared" si="59"/>
        <v>23</v>
      </c>
      <c r="U489" s="118" t="str">
        <f t="shared" si="56"/>
        <v>6.6.6 Obésité juvénile</v>
      </c>
      <c r="V489" s="6">
        <f t="shared" si="60"/>
        <v>22</v>
      </c>
      <c r="W489" s="6">
        <f t="shared" si="61"/>
        <v>1</v>
      </c>
      <c r="X489" s="6" t="s">
        <v>1163</v>
      </c>
      <c r="Y489" s="36" t="s">
        <v>2543</v>
      </c>
      <c r="Z489" s="36" t="s">
        <v>2544</v>
      </c>
    </row>
    <row r="490" spans="2:26" x14ac:dyDescent="0.25">
      <c r="B490" s="28" t="str">
        <f t="shared" si="57"/>
        <v>Subtopic</v>
      </c>
      <c r="C490" s="24" t="s">
        <v>162</v>
      </c>
      <c r="D490" s="5" t="s">
        <v>1875</v>
      </c>
      <c r="E490" s="21" t="s">
        <v>1911</v>
      </c>
      <c r="K490" s="7" t="s">
        <v>163</v>
      </c>
      <c r="L490" s="7" t="s">
        <v>2040</v>
      </c>
      <c r="M490" s="22" t="s">
        <v>2080</v>
      </c>
      <c r="N490" s="7"/>
      <c r="O490" s="7"/>
      <c r="P490" s="7"/>
      <c r="Q490" s="54"/>
      <c r="R490" s="54"/>
      <c r="S490" s="46" t="str">
        <f t="shared" si="58"/>
        <v>6.6.7 Boating and water safety</v>
      </c>
      <c r="T490" s="6">
        <f t="shared" si="59"/>
        <v>30</v>
      </c>
      <c r="U490" s="118" t="str">
        <f t="shared" si="56"/>
        <v>6.6.7 Sécurité nautique</v>
      </c>
      <c r="V490" s="6">
        <f t="shared" si="60"/>
        <v>23</v>
      </c>
      <c r="W490" s="6">
        <f t="shared" si="61"/>
        <v>7</v>
      </c>
      <c r="X490" s="6" t="s">
        <v>1127</v>
      </c>
      <c r="Y490" s="36" t="s">
        <v>2545</v>
      </c>
      <c r="Z490" s="36" t="s">
        <v>2546</v>
      </c>
    </row>
    <row r="491" spans="2:26" x14ac:dyDescent="0.25">
      <c r="B491" s="28" t="str">
        <f t="shared" si="57"/>
        <v>Subtopic</v>
      </c>
      <c r="C491" s="24" t="s">
        <v>162</v>
      </c>
      <c r="D491" s="5" t="s">
        <v>1875</v>
      </c>
      <c r="E491" s="21" t="s">
        <v>1912</v>
      </c>
      <c r="K491" s="7" t="s">
        <v>163</v>
      </c>
      <c r="L491" s="7" t="s">
        <v>2040</v>
      </c>
      <c r="M491" s="22" t="s">
        <v>2081</v>
      </c>
      <c r="N491" s="7"/>
      <c r="O491" s="7"/>
      <c r="P491" s="7"/>
      <c r="Q491" s="54"/>
      <c r="R491" s="54"/>
      <c r="S491" s="46" t="str">
        <f t="shared" si="58"/>
        <v>6.6.8 Infant care</v>
      </c>
      <c r="T491" s="6">
        <f t="shared" si="59"/>
        <v>17</v>
      </c>
      <c r="U491" s="118" t="str">
        <f t="shared" si="56"/>
        <v>6.6.8 Soins des nourrissons</v>
      </c>
      <c r="V491" s="6">
        <f t="shared" si="60"/>
        <v>27</v>
      </c>
      <c r="W491" s="6">
        <f t="shared" si="61"/>
        <v>10</v>
      </c>
      <c r="X491" s="6" t="s">
        <v>1127</v>
      </c>
      <c r="Y491" s="36" t="s">
        <v>2547</v>
      </c>
      <c r="Z491" s="36" t="s">
        <v>2548</v>
      </c>
    </row>
    <row r="492" spans="2:26" x14ac:dyDescent="0.25">
      <c r="B492" s="28" t="str">
        <f t="shared" si="57"/>
        <v>Subtopic</v>
      </c>
      <c r="C492" s="24" t="s">
        <v>162</v>
      </c>
      <c r="D492" s="5" t="s">
        <v>1875</v>
      </c>
      <c r="E492" s="21" t="s">
        <v>1913</v>
      </c>
      <c r="K492" s="7" t="s">
        <v>163</v>
      </c>
      <c r="L492" s="7" t="s">
        <v>2040</v>
      </c>
      <c r="M492" s="22" t="s">
        <v>2082</v>
      </c>
      <c r="N492" s="7"/>
      <c r="O492" s="7"/>
      <c r="P492" s="7"/>
      <c r="Q492" s="54"/>
      <c r="R492" s="54"/>
      <c r="S492" s="46" t="str">
        <f t="shared" si="58"/>
        <v>6.6.9 Being active</v>
      </c>
      <c r="T492" s="6">
        <f t="shared" si="59"/>
        <v>18</v>
      </c>
      <c r="U492" s="118" t="str">
        <f t="shared" si="56"/>
        <v>6.6.9 Être actif</v>
      </c>
      <c r="V492" s="6">
        <f t="shared" si="60"/>
        <v>16</v>
      </c>
      <c r="W492" s="6">
        <f t="shared" si="61"/>
        <v>2</v>
      </c>
      <c r="X492" s="6" t="s">
        <v>1163</v>
      </c>
      <c r="Y492" s="36" t="s">
        <v>2549</v>
      </c>
      <c r="Z492" s="36" t="s">
        <v>2550</v>
      </c>
    </row>
    <row r="493" spans="2:26" x14ac:dyDescent="0.25">
      <c r="B493" s="28" t="str">
        <f t="shared" si="57"/>
        <v>Subtopic</v>
      </c>
      <c r="C493" s="24" t="s">
        <v>162</v>
      </c>
      <c r="D493" s="5" t="s">
        <v>1875</v>
      </c>
      <c r="E493" s="21" t="s">
        <v>1914</v>
      </c>
      <c r="K493" s="7" t="s">
        <v>163</v>
      </c>
      <c r="L493" s="7" t="s">
        <v>2040</v>
      </c>
      <c r="M493" s="22" t="s">
        <v>2083</v>
      </c>
      <c r="N493" s="7"/>
      <c r="O493" s="7"/>
      <c r="P493" s="7"/>
      <c r="Q493" s="54"/>
      <c r="R493" s="54"/>
      <c r="S493" s="46" t="str">
        <f t="shared" si="58"/>
        <v>6.6.10 Safe sleep</v>
      </c>
      <c r="T493" s="6">
        <f t="shared" si="59"/>
        <v>17</v>
      </c>
      <c r="U493" s="118" t="str">
        <f t="shared" si="56"/>
        <v>6.6.10 Sommeil sécuritaire</v>
      </c>
      <c r="V493" s="6">
        <f t="shared" si="60"/>
        <v>26</v>
      </c>
      <c r="W493" s="6">
        <f t="shared" si="61"/>
        <v>9</v>
      </c>
      <c r="X493" s="6" t="s">
        <v>1163</v>
      </c>
      <c r="Y493" s="36" t="s">
        <v>2551</v>
      </c>
      <c r="Z493" s="36" t="s">
        <v>2552</v>
      </c>
    </row>
    <row r="494" spans="2:26" x14ac:dyDescent="0.25">
      <c r="B494" s="28" t="str">
        <f t="shared" si="57"/>
        <v>Subtopic</v>
      </c>
      <c r="C494" s="24" t="s">
        <v>162</v>
      </c>
      <c r="D494" s="5" t="s">
        <v>1875</v>
      </c>
      <c r="E494" s="21" t="s">
        <v>1915</v>
      </c>
      <c r="K494" s="7" t="s">
        <v>163</v>
      </c>
      <c r="L494" s="7" t="s">
        <v>2040</v>
      </c>
      <c r="M494" s="22" t="s">
        <v>2084</v>
      </c>
      <c r="N494" s="7"/>
      <c r="O494" s="7"/>
      <c r="P494" s="7"/>
      <c r="Q494" s="54"/>
      <c r="R494" s="54"/>
      <c r="S494" s="46" t="str">
        <f t="shared" si="58"/>
        <v>6.6.11 Sexual health</v>
      </c>
      <c r="T494" s="6">
        <f t="shared" si="59"/>
        <v>20</v>
      </c>
      <c r="U494" s="118" t="str">
        <f t="shared" si="56"/>
        <v>6.6.11 Santé sexuelle</v>
      </c>
      <c r="V494" s="6">
        <f t="shared" si="60"/>
        <v>21</v>
      </c>
      <c r="W494" s="6">
        <f t="shared" si="61"/>
        <v>1</v>
      </c>
      <c r="X494" s="6" t="s">
        <v>1163</v>
      </c>
      <c r="Y494" s="36" t="s">
        <v>2553</v>
      </c>
      <c r="Z494" s="36" t="s">
        <v>2554</v>
      </c>
    </row>
    <row r="495" spans="2:26" x14ac:dyDescent="0.25">
      <c r="B495" s="28" t="str">
        <f t="shared" si="57"/>
        <v>Subtopic</v>
      </c>
      <c r="C495" s="24" t="s">
        <v>162</v>
      </c>
      <c r="D495" s="5" t="s">
        <v>1875</v>
      </c>
      <c r="E495" s="21" t="s">
        <v>1916</v>
      </c>
      <c r="K495" s="7" t="s">
        <v>163</v>
      </c>
      <c r="L495" s="7" t="s">
        <v>2040</v>
      </c>
      <c r="M495" s="22" t="s">
        <v>2085</v>
      </c>
      <c r="N495" s="7"/>
      <c r="O495" s="7"/>
      <c r="P495" s="7"/>
      <c r="Q495" s="54"/>
      <c r="R495" s="54"/>
      <c r="S495" s="46" t="str">
        <f t="shared" si="58"/>
        <v>6.6.12 Injury prevention</v>
      </c>
      <c r="T495" s="6">
        <f t="shared" si="59"/>
        <v>24</v>
      </c>
      <c r="U495" s="118" t="str">
        <f t="shared" si="56"/>
        <v>6.6.12 Prévention des blessures</v>
      </c>
      <c r="V495" s="6">
        <f t="shared" si="60"/>
        <v>31</v>
      </c>
      <c r="W495" s="6">
        <f t="shared" si="61"/>
        <v>7</v>
      </c>
      <c r="X495" s="6" t="s">
        <v>1127</v>
      </c>
      <c r="Y495" s="36" t="s">
        <v>2555</v>
      </c>
      <c r="Z495" s="36" t="s">
        <v>2556</v>
      </c>
    </row>
    <row r="496" spans="2:26" x14ac:dyDescent="0.25">
      <c r="B496" s="28" t="str">
        <f t="shared" si="57"/>
        <v>Subtopic</v>
      </c>
      <c r="C496" s="24" t="s">
        <v>162</v>
      </c>
      <c r="D496" s="5" t="s">
        <v>1875</v>
      </c>
      <c r="E496" s="21" t="s">
        <v>1917</v>
      </c>
      <c r="K496" s="7" t="s">
        <v>163</v>
      </c>
      <c r="L496" s="7" t="s">
        <v>2040</v>
      </c>
      <c r="M496" s="22" t="s">
        <v>2086</v>
      </c>
      <c r="N496" s="7"/>
      <c r="O496" s="7"/>
      <c r="P496" s="7"/>
      <c r="Q496" s="54"/>
      <c r="R496" s="54"/>
      <c r="S496" s="46" t="str">
        <f t="shared" si="58"/>
        <v>6.6.13 Mental health and wellness</v>
      </c>
      <c r="T496" s="6">
        <f t="shared" si="59"/>
        <v>33</v>
      </c>
      <c r="U496" s="118" t="str">
        <f t="shared" si="56"/>
        <v>6.6.13 Santé mentale et bien-être</v>
      </c>
      <c r="V496" s="6">
        <f t="shared" si="60"/>
        <v>33</v>
      </c>
      <c r="W496" s="6">
        <f t="shared" si="61"/>
        <v>0</v>
      </c>
      <c r="X496" s="6" t="s">
        <v>1163</v>
      </c>
      <c r="Y496" s="36" t="s">
        <v>2557</v>
      </c>
      <c r="Z496" s="36" t="s">
        <v>2558</v>
      </c>
    </row>
    <row r="497" spans="2:26" x14ac:dyDescent="0.25">
      <c r="B497" s="28" t="str">
        <f t="shared" si="57"/>
        <v>Subtopic</v>
      </c>
      <c r="C497" s="24" t="s">
        <v>162</v>
      </c>
      <c r="D497" s="5" t="s">
        <v>1875</v>
      </c>
      <c r="E497" s="5" t="s">
        <v>1917</v>
      </c>
      <c r="F497" s="21" t="s">
        <v>1918</v>
      </c>
      <c r="K497" s="7" t="s">
        <v>163</v>
      </c>
      <c r="L497" s="7" t="s">
        <v>2040</v>
      </c>
      <c r="M497" s="26" t="s">
        <v>2086</v>
      </c>
      <c r="N497" s="22" t="s">
        <v>2145</v>
      </c>
      <c r="O497" s="7"/>
      <c r="P497" s="7"/>
      <c r="Q497" s="54"/>
      <c r="R497" s="54"/>
      <c r="S497" s="46" t="str">
        <f t="shared" si="58"/>
        <v>6.6.13.1 Improving your mental health</v>
      </c>
      <c r="T497" s="6">
        <f t="shared" si="59"/>
        <v>37</v>
      </c>
      <c r="U497" s="118" t="str">
        <f t="shared" si="56"/>
        <v>6.6.13.1 Améliorer sa santé mentale</v>
      </c>
      <c r="V497" s="6">
        <f t="shared" si="60"/>
        <v>35</v>
      </c>
      <c r="W497" s="6">
        <f t="shared" si="61"/>
        <v>2</v>
      </c>
      <c r="X497" s="6" t="s">
        <v>1163</v>
      </c>
      <c r="Y497" s="36" t="s">
        <v>2559</v>
      </c>
      <c r="Z497" s="36" t="s">
        <v>2560</v>
      </c>
    </row>
    <row r="498" spans="2:26" x14ac:dyDescent="0.25">
      <c r="B498" s="28" t="str">
        <f t="shared" si="57"/>
        <v>Subtopic</v>
      </c>
      <c r="C498" s="24" t="s">
        <v>162</v>
      </c>
      <c r="D498" s="5" t="s">
        <v>1875</v>
      </c>
      <c r="E498" s="5" t="s">
        <v>1917</v>
      </c>
      <c r="F498" s="5" t="s">
        <v>1918</v>
      </c>
      <c r="G498" s="21" t="s">
        <v>1919</v>
      </c>
      <c r="K498" s="7" t="s">
        <v>163</v>
      </c>
      <c r="L498" s="7" t="s">
        <v>2040</v>
      </c>
      <c r="M498" s="26" t="s">
        <v>2086</v>
      </c>
      <c r="N498" s="7" t="s">
        <v>2145</v>
      </c>
      <c r="O498" s="22" t="s">
        <v>2149</v>
      </c>
      <c r="P498" s="7"/>
      <c r="Q498" s="54"/>
      <c r="R498" s="54"/>
      <c r="S498" s="46" t="str">
        <f t="shared" si="58"/>
        <v>6.6.13.1.1 Mental health and wellness for all ages</v>
      </c>
      <c r="T498" s="6">
        <f t="shared" si="59"/>
        <v>50</v>
      </c>
      <c r="U498" s="118" t="str">
        <f t="shared" si="56"/>
        <v>6.6.13.1.1 Santé mentale et bien être pour tous</v>
      </c>
      <c r="V498" s="6">
        <f t="shared" si="60"/>
        <v>47</v>
      </c>
      <c r="W498" s="6">
        <f t="shared" si="61"/>
        <v>3</v>
      </c>
      <c r="X498" s="6" t="s">
        <v>1163</v>
      </c>
      <c r="Y498" s="36" t="s">
        <v>2561</v>
      </c>
      <c r="Z498" s="36" t="s">
        <v>2562</v>
      </c>
    </row>
    <row r="499" spans="2:26" x14ac:dyDescent="0.25">
      <c r="B499" s="28" t="str">
        <f t="shared" si="57"/>
        <v>Subtopic</v>
      </c>
      <c r="C499" s="24" t="s">
        <v>162</v>
      </c>
      <c r="D499" s="5" t="s">
        <v>1875</v>
      </c>
      <c r="E499" s="5" t="s">
        <v>1917</v>
      </c>
      <c r="F499" s="21" t="s">
        <v>1920</v>
      </c>
      <c r="K499" s="7" t="s">
        <v>163</v>
      </c>
      <c r="L499" s="7" t="s">
        <v>2040</v>
      </c>
      <c r="M499" s="26" t="s">
        <v>2086</v>
      </c>
      <c r="N499" s="22" t="s">
        <v>2146</v>
      </c>
      <c r="O499" s="7"/>
      <c r="P499" s="7"/>
      <c r="Q499" s="54"/>
      <c r="R499" s="54"/>
      <c r="S499" s="46" t="str">
        <f t="shared" si="58"/>
        <v>6.6.13.2 Mental illness</v>
      </c>
      <c r="T499" s="6">
        <f t="shared" si="59"/>
        <v>23</v>
      </c>
      <c r="U499" s="118" t="str">
        <f t="shared" si="56"/>
        <v>6.6.13.2 Maladie mentale</v>
      </c>
      <c r="V499" s="6">
        <f t="shared" si="60"/>
        <v>24</v>
      </c>
      <c r="W499" s="6">
        <f t="shared" si="61"/>
        <v>1</v>
      </c>
      <c r="X499" s="6" t="s">
        <v>1163</v>
      </c>
      <c r="Y499" s="36" t="s">
        <v>2563</v>
      </c>
      <c r="Z499" s="36" t="s">
        <v>2564</v>
      </c>
    </row>
    <row r="500" spans="2:26" x14ac:dyDescent="0.25">
      <c r="B500" s="28" t="str">
        <f t="shared" si="57"/>
        <v>Subtopic</v>
      </c>
      <c r="C500" s="24" t="s">
        <v>162</v>
      </c>
      <c r="D500" s="5" t="s">
        <v>1875</v>
      </c>
      <c r="E500" s="5" t="s">
        <v>1917</v>
      </c>
      <c r="F500" s="21" t="s">
        <v>1921</v>
      </c>
      <c r="K500" s="7" t="s">
        <v>163</v>
      </c>
      <c r="L500" s="7" t="s">
        <v>2040</v>
      </c>
      <c r="M500" s="26" t="s">
        <v>2086</v>
      </c>
      <c r="N500" s="22" t="s">
        <v>2147</v>
      </c>
      <c r="O500" s="7"/>
      <c r="P500" s="7"/>
      <c r="Q500" s="54"/>
      <c r="R500" s="54"/>
      <c r="S500" s="46" t="str">
        <f t="shared" si="58"/>
        <v>6.6.13.3 Mental health services</v>
      </c>
      <c r="T500" s="6">
        <f t="shared" si="59"/>
        <v>31</v>
      </c>
      <c r="U500" s="118" t="str">
        <f t="shared" si="56"/>
        <v>6.6.13.3 Services de santé mentale</v>
      </c>
      <c r="V500" s="6">
        <f t="shared" si="60"/>
        <v>34</v>
      </c>
      <c r="W500" s="6">
        <f t="shared" si="61"/>
        <v>3</v>
      </c>
      <c r="X500" s="6" t="s">
        <v>1163</v>
      </c>
      <c r="Y500" s="36" t="s">
        <v>2565</v>
      </c>
      <c r="Z500" s="36" t="s">
        <v>2566</v>
      </c>
    </row>
    <row r="501" spans="2:26" x14ac:dyDescent="0.25">
      <c r="B501" s="28" t="str">
        <f t="shared" si="57"/>
        <v>Subtopic</v>
      </c>
      <c r="C501" s="24" t="s">
        <v>162</v>
      </c>
      <c r="D501" s="5" t="s">
        <v>1875</v>
      </c>
      <c r="E501" s="5" t="s">
        <v>1917</v>
      </c>
      <c r="F501" s="21" t="s">
        <v>1922</v>
      </c>
      <c r="K501" s="7" t="s">
        <v>163</v>
      </c>
      <c r="L501" s="7" t="s">
        <v>2040</v>
      </c>
      <c r="M501" s="26" t="s">
        <v>2086</v>
      </c>
      <c r="N501" s="22" t="s">
        <v>2148</v>
      </c>
      <c r="O501" s="7"/>
      <c r="P501" s="7"/>
      <c r="Q501" s="54"/>
      <c r="R501" s="54"/>
      <c r="S501" s="46" t="str">
        <f t="shared" si="58"/>
        <v>6.6.13.4 Suicide prevention</v>
      </c>
      <c r="T501" s="6">
        <f t="shared" si="59"/>
        <v>27</v>
      </c>
      <c r="U501" s="118" t="str">
        <f t="shared" si="56"/>
        <v>6.6.13.4 Prévention du suicide</v>
      </c>
      <c r="V501" s="6">
        <f t="shared" si="60"/>
        <v>30</v>
      </c>
      <c r="W501" s="6">
        <f t="shared" si="61"/>
        <v>3</v>
      </c>
      <c r="X501" s="6" t="s">
        <v>1163</v>
      </c>
      <c r="Y501" s="36" t="s">
        <v>2567</v>
      </c>
      <c r="Z501" s="36" t="s">
        <v>2568</v>
      </c>
    </row>
    <row r="502" spans="2:26" x14ac:dyDescent="0.25">
      <c r="B502" s="28" t="str">
        <f t="shared" si="57"/>
        <v>Crosslink</v>
      </c>
      <c r="C502" s="24" t="s">
        <v>162</v>
      </c>
      <c r="D502" s="5" t="s">
        <v>1875</v>
      </c>
      <c r="E502" s="21" t="s">
        <v>1923</v>
      </c>
      <c r="K502" s="7" t="s">
        <v>163</v>
      </c>
      <c r="L502" s="7" t="s">
        <v>2040</v>
      </c>
      <c r="M502" s="22" t="s">
        <v>2087</v>
      </c>
      <c r="N502" s="7"/>
      <c r="O502" s="7"/>
      <c r="P502" s="7"/>
      <c r="Q502" s="54"/>
      <c r="R502" s="54"/>
      <c r="S502" s="46" t="str">
        <f t="shared" si="58"/>
        <v>6.6.14 &lt;3.6.3 Travel health and safety&gt;</v>
      </c>
      <c r="T502" s="6">
        <f t="shared" si="59"/>
        <v>39</v>
      </c>
      <c r="U502" s="118" t="str">
        <f t="shared" si="56"/>
        <v>6.6.14 &lt;3.6.3 Santé et sécurité en voyage&gt;</v>
      </c>
      <c r="V502" s="6">
        <f t="shared" si="60"/>
        <v>42</v>
      </c>
      <c r="W502" s="6">
        <f t="shared" si="61"/>
        <v>3</v>
      </c>
      <c r="X502" s="6" t="s">
        <v>1126</v>
      </c>
      <c r="Y502" s="36" t="s">
        <v>2569</v>
      </c>
      <c r="Z502" s="36" t="s">
        <v>1503</v>
      </c>
    </row>
    <row r="503" spans="2:26" x14ac:dyDescent="0.25">
      <c r="B503" s="28" t="str">
        <f t="shared" si="57"/>
        <v>Subtopic</v>
      </c>
      <c r="C503" s="24" t="s">
        <v>162</v>
      </c>
      <c r="D503" s="5" t="s">
        <v>1875</v>
      </c>
      <c r="E503" s="21" t="s">
        <v>1924</v>
      </c>
      <c r="K503" s="7" t="s">
        <v>163</v>
      </c>
      <c r="L503" s="7" t="s">
        <v>2040</v>
      </c>
      <c r="M503" s="22" t="s">
        <v>2088</v>
      </c>
      <c r="N503" s="7"/>
      <c r="O503" s="7"/>
      <c r="P503" s="7"/>
      <c r="Q503" s="54"/>
      <c r="R503" s="54"/>
      <c r="S503" s="46" t="str">
        <f t="shared" si="58"/>
        <v>6.6.15 Oral health</v>
      </c>
      <c r="T503" s="6">
        <f t="shared" si="59"/>
        <v>18</v>
      </c>
      <c r="U503" s="118" t="str">
        <f t="shared" si="56"/>
        <v>6.6.15 Santé buccodentaire</v>
      </c>
      <c r="V503" s="6">
        <f t="shared" si="60"/>
        <v>26</v>
      </c>
      <c r="W503" s="6">
        <f t="shared" si="61"/>
        <v>8</v>
      </c>
      <c r="X503" s="6" t="s">
        <v>1163</v>
      </c>
      <c r="Y503" s="36" t="s">
        <v>2570</v>
      </c>
      <c r="Z503" s="36" t="s">
        <v>2571</v>
      </c>
    </row>
    <row r="504" spans="2:26" x14ac:dyDescent="0.25">
      <c r="B504" s="28" t="str">
        <f t="shared" si="57"/>
        <v>Subtopic</v>
      </c>
      <c r="C504" s="24" t="s">
        <v>162</v>
      </c>
      <c r="D504" s="5" t="s">
        <v>1875</v>
      </c>
      <c r="E504" s="5" t="s">
        <v>1924</v>
      </c>
      <c r="F504" s="21" t="s">
        <v>1925</v>
      </c>
      <c r="K504" s="7" t="s">
        <v>163</v>
      </c>
      <c r="L504" s="7" t="s">
        <v>2040</v>
      </c>
      <c r="M504" s="7" t="s">
        <v>2088</v>
      </c>
      <c r="N504" s="22" t="s">
        <v>2089</v>
      </c>
      <c r="O504" s="7"/>
      <c r="P504" s="7"/>
      <c r="Q504" s="54"/>
      <c r="R504" s="54"/>
      <c r="S504" s="46" t="str">
        <f t="shared" si="58"/>
        <v>6.6.15.1 Taking care of your teeth and mouth</v>
      </c>
      <c r="T504" s="6">
        <f t="shared" si="59"/>
        <v>44</v>
      </c>
      <c r="U504" s="118" t="str">
        <f t="shared" si="56"/>
        <v>6.6.15.1 Prendre soin de sa bouche et de ses dents</v>
      </c>
      <c r="V504" s="6">
        <f t="shared" si="60"/>
        <v>50</v>
      </c>
      <c r="W504" s="6">
        <f t="shared" si="61"/>
        <v>6</v>
      </c>
      <c r="X504" s="6" t="s">
        <v>1163</v>
      </c>
      <c r="Y504" s="36" t="s">
        <v>2572</v>
      </c>
      <c r="Z504" s="36" t="s">
        <v>2573</v>
      </c>
    </row>
    <row r="505" spans="2:26" x14ac:dyDescent="0.25">
      <c r="B505" s="28" t="str">
        <f t="shared" si="57"/>
        <v>Subtopic</v>
      </c>
      <c r="C505" s="24" t="s">
        <v>162</v>
      </c>
      <c r="D505" s="5" t="s">
        <v>1875</v>
      </c>
      <c r="E505" s="5" t="s">
        <v>1924</v>
      </c>
      <c r="F505" s="21" t="s">
        <v>1926</v>
      </c>
      <c r="K505" s="7" t="s">
        <v>163</v>
      </c>
      <c r="L505" s="7" t="s">
        <v>2040</v>
      </c>
      <c r="M505" s="7" t="s">
        <v>2088</v>
      </c>
      <c r="N505" s="22" t="s">
        <v>2090</v>
      </c>
      <c r="O505" s="7"/>
      <c r="P505" s="7"/>
      <c r="Q505" s="54"/>
      <c r="R505" s="54"/>
      <c r="S505" s="46" t="str">
        <f t="shared" si="58"/>
        <v>6.6.15.2 Oral diseases and conditions</v>
      </c>
      <c r="T505" s="6">
        <f t="shared" si="59"/>
        <v>37</v>
      </c>
      <c r="U505" s="118" t="str">
        <f t="shared" si="56"/>
        <v>6.6.15.2 Les maladies buccodentaires</v>
      </c>
      <c r="V505" s="6">
        <f t="shared" si="60"/>
        <v>36</v>
      </c>
      <c r="W505" s="6">
        <f t="shared" si="61"/>
        <v>1</v>
      </c>
      <c r="X505" s="6" t="s">
        <v>1163</v>
      </c>
      <c r="Y505" s="36" t="s">
        <v>2574</v>
      </c>
      <c r="Z505" s="36" t="s">
        <v>2575</v>
      </c>
    </row>
    <row r="506" spans="2:26" x14ac:dyDescent="0.25">
      <c r="B506" s="28" t="str">
        <f t="shared" si="57"/>
        <v>Subtopic</v>
      </c>
      <c r="C506" s="24" t="s">
        <v>162</v>
      </c>
      <c r="D506" s="5" t="s">
        <v>1875</v>
      </c>
      <c r="E506" s="5" t="s">
        <v>1924</v>
      </c>
      <c r="F506" s="21" t="s">
        <v>1927</v>
      </c>
      <c r="K506" s="7" t="s">
        <v>163</v>
      </c>
      <c r="L506" s="7" t="s">
        <v>2040</v>
      </c>
      <c r="M506" s="7" t="s">
        <v>2088</v>
      </c>
      <c r="N506" s="22" t="s">
        <v>2091</v>
      </c>
      <c r="O506" s="7"/>
      <c r="P506" s="7"/>
      <c r="Q506" s="54"/>
      <c r="R506" s="54"/>
      <c r="S506" s="46" t="str">
        <f t="shared" si="58"/>
        <v>6.6.15.3 First Nations and Inuit dental benefit information</v>
      </c>
      <c r="T506" s="6">
        <f t="shared" si="59"/>
        <v>59</v>
      </c>
      <c r="U506" s="118" t="str">
        <f t="shared" si="56"/>
        <v>6.6.15.3 Information sur les assurances dentaires pour les Premières Nations et les Inuits</v>
      </c>
      <c r="V506" s="6">
        <f t="shared" si="60"/>
        <v>90</v>
      </c>
      <c r="W506" s="6">
        <f t="shared" si="61"/>
        <v>31</v>
      </c>
      <c r="X506" s="6" t="s">
        <v>1163</v>
      </c>
      <c r="Y506" s="36" t="s">
        <v>2576</v>
      </c>
      <c r="Z506" s="36" t="s">
        <v>2577</v>
      </c>
    </row>
    <row r="507" spans="2:26" x14ac:dyDescent="0.25">
      <c r="B507" s="28" t="str">
        <f t="shared" si="57"/>
        <v>Topic</v>
      </c>
      <c r="C507" s="24" t="s">
        <v>162</v>
      </c>
      <c r="D507" s="21" t="s">
        <v>1928</v>
      </c>
      <c r="K507" s="7" t="s">
        <v>163</v>
      </c>
      <c r="L507" s="22" t="s">
        <v>2092</v>
      </c>
      <c r="M507" s="7"/>
      <c r="N507" s="7"/>
      <c r="O507" s="7"/>
      <c r="P507" s="7"/>
      <c r="Q507" s="54"/>
      <c r="R507" s="54"/>
      <c r="S507" s="46" t="str">
        <f t="shared" si="58"/>
        <v>6.7 Aboriginal health</v>
      </c>
      <c r="T507" s="6">
        <f t="shared" si="59"/>
        <v>21</v>
      </c>
      <c r="U507" s="118" t="str">
        <f t="shared" si="56"/>
        <v>6.7 Santé des autochtones</v>
      </c>
      <c r="V507" s="6">
        <f t="shared" si="60"/>
        <v>25</v>
      </c>
      <c r="W507" s="6">
        <f t="shared" si="61"/>
        <v>4</v>
      </c>
      <c r="X507" s="6" t="s">
        <v>1127</v>
      </c>
      <c r="Y507" s="36" t="s">
        <v>2578</v>
      </c>
      <c r="Z507" s="36" t="s">
        <v>2579</v>
      </c>
    </row>
    <row r="508" spans="2:26" x14ac:dyDescent="0.25">
      <c r="B508" s="28" t="str">
        <f t="shared" si="57"/>
        <v>Subtopic</v>
      </c>
      <c r="C508" s="24" t="s">
        <v>162</v>
      </c>
      <c r="D508" s="5" t="s">
        <v>1928</v>
      </c>
      <c r="E508" s="21" t="s">
        <v>1929</v>
      </c>
      <c r="K508" s="7" t="s">
        <v>163</v>
      </c>
      <c r="L508" s="7" t="s">
        <v>2092</v>
      </c>
      <c r="M508" s="22" t="s">
        <v>2093</v>
      </c>
      <c r="N508" s="7"/>
      <c r="O508" s="7"/>
      <c r="P508" s="7"/>
      <c r="Q508" s="54"/>
      <c r="R508" s="54"/>
      <c r="S508" s="46" t="str">
        <f t="shared" si="58"/>
        <v>6.7.1 Health care services for First Nations and Inuit</v>
      </c>
      <c r="T508" s="6">
        <f t="shared" si="59"/>
        <v>54</v>
      </c>
      <c r="U508" s="118" t="str">
        <f t="shared" si="56"/>
        <v>6.7.1 Services de soins de santé pour les Premières Nations et les Inuits</v>
      </c>
      <c r="V508" s="6">
        <f t="shared" si="60"/>
        <v>73</v>
      </c>
      <c r="W508" s="6">
        <f t="shared" si="61"/>
        <v>19</v>
      </c>
      <c r="X508" s="6" t="s">
        <v>1127</v>
      </c>
      <c r="Y508" s="36" t="s">
        <v>2580</v>
      </c>
      <c r="Z508" s="36" t="s">
        <v>2581</v>
      </c>
    </row>
    <row r="509" spans="2:26" x14ac:dyDescent="0.25">
      <c r="B509" s="28" t="str">
        <f t="shared" si="57"/>
        <v>Crosslink</v>
      </c>
      <c r="C509" s="24" t="s">
        <v>162</v>
      </c>
      <c r="D509" s="5" t="s">
        <v>1928</v>
      </c>
      <c r="E509" s="27" t="s">
        <v>1929</v>
      </c>
      <c r="F509" s="21" t="s">
        <v>4079</v>
      </c>
      <c r="K509" s="7" t="s">
        <v>163</v>
      </c>
      <c r="L509" s="7" t="s">
        <v>2092</v>
      </c>
      <c r="M509" s="26" t="s">
        <v>2093</v>
      </c>
      <c r="N509" s="22" t="s">
        <v>4081</v>
      </c>
      <c r="O509" s="7"/>
      <c r="P509" s="7"/>
      <c r="Q509" s="54"/>
      <c r="R509" s="54"/>
      <c r="S509" s="46" t="str">
        <f t="shared" si="58"/>
        <v>6.7.1.1 &lt;6.8.2.3 Non-insured Health Benefits for First Nations and Inuit&gt;</v>
      </c>
      <c r="T509" s="6">
        <f t="shared" si="59"/>
        <v>73</v>
      </c>
      <c r="U509" s="118" t="str">
        <f t="shared" si="56"/>
        <v>6.7.1.1 &lt;6.8.2.3 Services de santé non assurés pour les Premières Nations et les Inuits&gt;</v>
      </c>
      <c r="V509" s="6">
        <f t="shared" si="60"/>
        <v>88</v>
      </c>
      <c r="W509" s="6">
        <f t="shared" si="61"/>
        <v>15</v>
      </c>
      <c r="X509" s="6" t="s">
        <v>1127</v>
      </c>
      <c r="Y509" s="36" t="s">
        <v>2582</v>
      </c>
      <c r="Z509" s="36" t="s">
        <v>2583</v>
      </c>
    </row>
    <row r="510" spans="2:26" x14ac:dyDescent="0.25">
      <c r="B510" s="28" t="str">
        <f t="shared" si="57"/>
        <v>Crosslink</v>
      </c>
      <c r="C510" s="24" t="s">
        <v>162</v>
      </c>
      <c r="D510" s="5" t="s">
        <v>1928</v>
      </c>
      <c r="E510" s="27" t="s">
        <v>1929</v>
      </c>
      <c r="F510" s="21" t="s">
        <v>4083</v>
      </c>
      <c r="K510" s="7" t="s">
        <v>163</v>
      </c>
      <c r="L510" s="7" t="s">
        <v>2092</v>
      </c>
      <c r="M510" s="26" t="s">
        <v>2093</v>
      </c>
      <c r="N510" s="22" t="s">
        <v>4084</v>
      </c>
      <c r="O510" s="7"/>
      <c r="P510" s="7"/>
      <c r="Q510" s="54"/>
      <c r="R510" s="54"/>
      <c r="S510" s="46" t="str">
        <f t="shared" si="58"/>
        <v>6.7.1.2 &lt;6.8.2.1 Nursing careers&gt;</v>
      </c>
      <c r="T510" s="6">
        <f t="shared" si="59"/>
        <v>33</v>
      </c>
      <c r="U510" s="118" t="str">
        <f t="shared" si="56"/>
        <v>6.7.1.2 &lt;6.8.2.1 Carrières en soins infirmiers&gt;</v>
      </c>
      <c r="V510" s="6">
        <f t="shared" si="60"/>
        <v>47</v>
      </c>
      <c r="W510" s="6">
        <f t="shared" si="61"/>
        <v>14</v>
      </c>
      <c r="X510" s="6" t="s">
        <v>1127</v>
      </c>
      <c r="Y510" s="36" t="s">
        <v>2584</v>
      </c>
      <c r="Z510" s="36" t="s">
        <v>2585</v>
      </c>
    </row>
    <row r="511" spans="2:26" x14ac:dyDescent="0.25">
      <c r="B511" s="28" t="str">
        <f t="shared" si="57"/>
        <v>Crosslink</v>
      </c>
      <c r="C511" s="24" t="s">
        <v>162</v>
      </c>
      <c r="D511" s="5" t="s">
        <v>1928</v>
      </c>
      <c r="E511" s="21" t="s">
        <v>4080</v>
      </c>
      <c r="K511" s="7" t="s">
        <v>163</v>
      </c>
      <c r="L511" s="7" t="s">
        <v>2094</v>
      </c>
      <c r="M511" s="22" t="s">
        <v>4082</v>
      </c>
      <c r="N511" s="7"/>
      <c r="O511" s="7"/>
      <c r="P511" s="7"/>
      <c r="Q511" s="54"/>
      <c r="R511" s="54"/>
      <c r="S511" s="46" t="str">
        <f t="shared" si="58"/>
        <v>6.7.2 &lt;6.8.2.3 Non-insured Health Benefits for First Nations and Inuit&gt;</v>
      </c>
      <c r="T511" s="6">
        <f t="shared" si="59"/>
        <v>71</v>
      </c>
      <c r="U511" s="118" t="str">
        <f t="shared" si="56"/>
        <v>6.7.2 &lt;6.8.2.3 Services de santé non assurés pour les Premières Nations et les Inuits&gt;</v>
      </c>
      <c r="V511" s="6">
        <f t="shared" si="60"/>
        <v>86</v>
      </c>
      <c r="W511" s="6">
        <f t="shared" si="61"/>
        <v>15</v>
      </c>
      <c r="X511" s="6" t="s">
        <v>1127</v>
      </c>
      <c r="Y511" s="36" t="s">
        <v>2582</v>
      </c>
      <c r="Z511" s="36" t="s">
        <v>2583</v>
      </c>
    </row>
    <row r="512" spans="2:26" x14ac:dyDescent="0.25">
      <c r="B512" s="28" t="str">
        <f t="shared" si="57"/>
        <v>Subtopic</v>
      </c>
      <c r="C512" s="24" t="s">
        <v>162</v>
      </c>
      <c r="D512" s="5" t="s">
        <v>1928</v>
      </c>
      <c r="E512" s="21" t="s">
        <v>1930</v>
      </c>
      <c r="K512" s="7" t="s">
        <v>163</v>
      </c>
      <c r="L512" s="7" t="s">
        <v>2092</v>
      </c>
      <c r="M512" s="22" t="s">
        <v>2095</v>
      </c>
      <c r="N512" s="7"/>
      <c r="O512" s="7"/>
      <c r="P512" s="7"/>
      <c r="Q512" s="54"/>
      <c r="R512" s="54"/>
      <c r="S512" s="46" t="str">
        <f t="shared" si="58"/>
        <v>6.7.3 Environmental and Aboriginal health</v>
      </c>
      <c r="T512" s="6">
        <f t="shared" si="59"/>
        <v>41</v>
      </c>
      <c r="U512" s="118" t="str">
        <f t="shared" si="56"/>
        <v>6.7.3 Environnement et santé des Autochtones</v>
      </c>
      <c r="V512" s="6">
        <f t="shared" si="60"/>
        <v>44</v>
      </c>
      <c r="W512" s="6">
        <f t="shared" si="61"/>
        <v>3</v>
      </c>
      <c r="X512" s="6" t="s">
        <v>1127</v>
      </c>
      <c r="Y512" s="36" t="s">
        <v>2586</v>
      </c>
      <c r="Z512" s="36" t="s">
        <v>2587</v>
      </c>
    </row>
    <row r="513" spans="2:26" x14ac:dyDescent="0.25">
      <c r="B513" s="28" t="str">
        <f t="shared" si="57"/>
        <v>Crosslink</v>
      </c>
      <c r="C513" s="24" t="s">
        <v>162</v>
      </c>
      <c r="D513" s="5" t="s">
        <v>1928</v>
      </c>
      <c r="E513" s="27" t="s">
        <v>1930</v>
      </c>
      <c r="F513" s="21" t="s">
        <v>4085</v>
      </c>
      <c r="K513" s="7" t="s">
        <v>163</v>
      </c>
      <c r="L513" s="7" t="s">
        <v>2092</v>
      </c>
      <c r="M513" s="26" t="s">
        <v>2095</v>
      </c>
      <c r="N513" s="22" t="s">
        <v>4086</v>
      </c>
      <c r="O513" s="7"/>
      <c r="P513" s="7"/>
      <c r="Q513" s="54"/>
      <c r="R513" s="54"/>
      <c r="S513" s="46" t="str">
        <f t="shared" si="58"/>
        <v>6.7.3.1 &lt;6.6.5 Health and the environment&gt;</v>
      </c>
      <c r="T513" s="6">
        <f t="shared" si="59"/>
        <v>42</v>
      </c>
      <c r="U513" s="118" t="str">
        <f t="shared" si="56"/>
        <v>6.7.3.1 &lt;6.6.5 La santé et l'environnement&gt;</v>
      </c>
      <c r="V513" s="6">
        <f t="shared" si="60"/>
        <v>43</v>
      </c>
      <c r="W513" s="6">
        <f t="shared" si="61"/>
        <v>1</v>
      </c>
      <c r="X513" s="6" t="s">
        <v>1127</v>
      </c>
      <c r="Y513" s="36" t="s">
        <v>2529</v>
      </c>
      <c r="Z513" s="36" t="s">
        <v>2530</v>
      </c>
    </row>
    <row r="514" spans="2:26" x14ac:dyDescent="0.25">
      <c r="B514" s="28" t="str">
        <f t="shared" si="57"/>
        <v>Subtopic</v>
      </c>
      <c r="C514" s="24" t="s">
        <v>162</v>
      </c>
      <c r="D514" s="5" t="s">
        <v>1928</v>
      </c>
      <c r="E514" s="21" t="s">
        <v>1931</v>
      </c>
      <c r="K514" s="7" t="s">
        <v>163</v>
      </c>
      <c r="L514" s="7" t="s">
        <v>2092</v>
      </c>
      <c r="M514" s="22" t="s">
        <v>2096</v>
      </c>
      <c r="N514" s="7"/>
      <c r="O514" s="7"/>
      <c r="P514" s="7"/>
      <c r="Q514" s="54"/>
      <c r="R514" s="54"/>
      <c r="S514" s="46" t="str">
        <f t="shared" si="58"/>
        <v>6.7.4 Nutrition, food safety and Aboriginal health</v>
      </c>
      <c r="T514" s="6">
        <f t="shared" si="59"/>
        <v>50</v>
      </c>
      <c r="U514" s="118" t="str">
        <f t="shared" si="56"/>
        <v>6.7.4 Nutrition et salubrité des aliments chez les Autochtones</v>
      </c>
      <c r="V514" s="6">
        <f t="shared" si="60"/>
        <v>62</v>
      </c>
      <c r="W514" s="6">
        <f t="shared" si="61"/>
        <v>12</v>
      </c>
      <c r="X514" s="6" t="s">
        <v>1127</v>
      </c>
      <c r="Y514" s="36" t="s">
        <v>2588</v>
      </c>
      <c r="Z514" s="36" t="s">
        <v>2589</v>
      </c>
    </row>
    <row r="515" spans="2:26" x14ac:dyDescent="0.25">
      <c r="B515" s="28" t="str">
        <f t="shared" si="57"/>
        <v>Crosslink</v>
      </c>
      <c r="C515" s="24" t="s">
        <v>162</v>
      </c>
      <c r="D515" s="5" t="s">
        <v>1928</v>
      </c>
      <c r="E515" s="27" t="s">
        <v>1931</v>
      </c>
      <c r="F515" s="21" t="s">
        <v>1983</v>
      </c>
      <c r="K515" s="7" t="s">
        <v>163</v>
      </c>
      <c r="L515" s="7" t="s">
        <v>2092</v>
      </c>
      <c r="M515" s="26" t="s">
        <v>2096</v>
      </c>
      <c r="N515" s="22" t="s">
        <v>2150</v>
      </c>
      <c r="O515" s="7"/>
      <c r="P515" s="7"/>
      <c r="Q515" s="54"/>
      <c r="R515" s="54"/>
      <c r="S515" s="46" t="str">
        <f t="shared" si="58"/>
        <v>6.7.4.1 &lt;6.2 Food and nutrition&gt;</v>
      </c>
      <c r="T515" s="6">
        <f t="shared" si="59"/>
        <v>32</v>
      </c>
      <c r="U515" s="118" t="str">
        <f t="shared" si="56"/>
        <v>6.7.4.1 &lt;6.2 Aliments et nutrition&gt;</v>
      </c>
      <c r="V515" s="6">
        <f t="shared" si="60"/>
        <v>35</v>
      </c>
      <c r="W515" s="6">
        <f t="shared" si="61"/>
        <v>3</v>
      </c>
      <c r="X515" s="6" t="s">
        <v>1127</v>
      </c>
      <c r="Y515" s="36" t="s">
        <v>2233</v>
      </c>
      <c r="Z515" s="36" t="s">
        <v>2234</v>
      </c>
    </row>
    <row r="516" spans="2:26" x14ac:dyDescent="0.25">
      <c r="B516" s="28" t="str">
        <f t="shared" si="57"/>
        <v>Subtopic</v>
      </c>
      <c r="C516" s="24" t="s">
        <v>162</v>
      </c>
      <c r="D516" s="5" t="s">
        <v>1928</v>
      </c>
      <c r="E516" s="21" t="s">
        <v>1932</v>
      </c>
      <c r="K516" s="7" t="s">
        <v>163</v>
      </c>
      <c r="L516" s="7" t="s">
        <v>2092</v>
      </c>
      <c r="M516" s="22" t="s">
        <v>2097</v>
      </c>
      <c r="N516" s="7"/>
      <c r="O516" s="7"/>
      <c r="P516" s="7"/>
      <c r="Q516" s="54"/>
      <c r="R516" s="54"/>
      <c r="S516" s="46" t="str">
        <f t="shared" si="58"/>
        <v>6.7.5 Mental health, addictions and Aboriginal health</v>
      </c>
      <c r="T516" s="6">
        <f t="shared" si="59"/>
        <v>53</v>
      </c>
      <c r="U516" s="118" t="str">
        <f t="shared" si="56"/>
        <v>6.7.5 Santé mentale, dépendances et santé des Autochtones</v>
      </c>
      <c r="V516" s="6">
        <f t="shared" si="60"/>
        <v>57</v>
      </c>
      <c r="W516" s="6">
        <f t="shared" si="61"/>
        <v>4</v>
      </c>
      <c r="X516" s="6" t="s">
        <v>1127</v>
      </c>
      <c r="Y516" s="36" t="s">
        <v>2590</v>
      </c>
      <c r="Z516" s="36" t="s">
        <v>2591</v>
      </c>
    </row>
    <row r="517" spans="2:26" x14ac:dyDescent="0.25">
      <c r="B517" s="28" t="str">
        <f t="shared" si="57"/>
        <v>Crosslink</v>
      </c>
      <c r="C517" s="24" t="s">
        <v>162</v>
      </c>
      <c r="D517" s="5" t="s">
        <v>1928</v>
      </c>
      <c r="E517" s="27" t="s">
        <v>1932</v>
      </c>
      <c r="F517" s="21" t="s">
        <v>4087</v>
      </c>
      <c r="K517" s="7" t="s">
        <v>163</v>
      </c>
      <c r="L517" s="7" t="s">
        <v>2092</v>
      </c>
      <c r="M517" s="26" t="s">
        <v>2097</v>
      </c>
      <c r="N517" s="22" t="s">
        <v>4088</v>
      </c>
      <c r="O517" s="7"/>
      <c r="P517" s="7"/>
      <c r="Q517" s="54"/>
      <c r="R517" s="54"/>
      <c r="S517" s="46" t="str">
        <f t="shared" si="58"/>
        <v>6.7.5.1 &lt;6.6.13 Mental health and wellness&gt;</v>
      </c>
      <c r="T517" s="6">
        <f t="shared" si="59"/>
        <v>43</v>
      </c>
      <c r="U517" s="118" t="str">
        <f t="shared" ref="U517:U580" si="62">LOOKUP(2, 1 / (K517:Q517 &lt;&gt; ""),K517:Q517)</f>
        <v>6.7.5.1 &lt;6.6.13 Santé mentale et bien-être&gt;</v>
      </c>
      <c r="V517" s="6">
        <f t="shared" si="60"/>
        <v>43</v>
      </c>
      <c r="W517" s="6">
        <f t="shared" si="61"/>
        <v>0</v>
      </c>
      <c r="X517" s="6" t="s">
        <v>1163</v>
      </c>
      <c r="Y517" s="36" t="s">
        <v>2557</v>
      </c>
      <c r="Z517" s="36" t="s">
        <v>2558</v>
      </c>
    </row>
    <row r="518" spans="2:26" x14ac:dyDescent="0.25">
      <c r="B518" s="28" t="str">
        <f t="shared" si="57"/>
        <v>Crosslink</v>
      </c>
      <c r="C518" s="24" t="s">
        <v>162</v>
      </c>
      <c r="D518" s="5" t="s">
        <v>1928</v>
      </c>
      <c r="E518" s="27" t="s">
        <v>1932</v>
      </c>
      <c r="F518" s="21" t="s">
        <v>4089</v>
      </c>
      <c r="K518" s="7" t="s">
        <v>163</v>
      </c>
      <c r="L518" s="7" t="s">
        <v>2092</v>
      </c>
      <c r="M518" s="26" t="s">
        <v>2097</v>
      </c>
      <c r="N518" s="22" t="s">
        <v>4090</v>
      </c>
      <c r="O518" s="7"/>
      <c r="P518" s="7"/>
      <c r="Q518" s="54"/>
      <c r="R518" s="54"/>
      <c r="S518" s="46" t="str">
        <f t="shared" si="58"/>
        <v>6.7.5.2 &lt;6.6.4 Smoking and tobacco&gt;</v>
      </c>
      <c r="T518" s="6">
        <f t="shared" si="59"/>
        <v>35</v>
      </c>
      <c r="U518" s="118" t="str">
        <f t="shared" si="62"/>
        <v>6.7.5.2 &lt;6.6.4 Tabagisme et tabac&gt;</v>
      </c>
      <c r="V518" s="6">
        <f t="shared" si="60"/>
        <v>34</v>
      </c>
      <c r="W518" s="6">
        <f t="shared" si="61"/>
        <v>1</v>
      </c>
      <c r="X518" s="6" t="s">
        <v>1127</v>
      </c>
      <c r="Y518" s="36" t="s">
        <v>2495</v>
      </c>
      <c r="Z518" s="36" t="s">
        <v>2496</v>
      </c>
    </row>
    <row r="519" spans="2:26" x14ac:dyDescent="0.25">
      <c r="B519" s="28" t="str">
        <f t="shared" ref="B519:B582" si="63">IF(COUNTIF(C519:I519,"*&lt;*"),"Crosslink",IF(D519="","Theme",IF(E519="", "Topic", "Subtopic")))</f>
        <v>Subtopic</v>
      </c>
      <c r="C519" s="24" t="s">
        <v>162</v>
      </c>
      <c r="D519" s="5" t="s">
        <v>1928</v>
      </c>
      <c r="E519" s="21" t="s">
        <v>1933</v>
      </c>
      <c r="K519" s="7" t="s">
        <v>163</v>
      </c>
      <c r="L519" s="7" t="s">
        <v>2092</v>
      </c>
      <c r="M519" s="22" t="s">
        <v>2098</v>
      </c>
      <c r="N519" s="7"/>
      <c r="O519" s="7"/>
      <c r="P519" s="7"/>
      <c r="Q519" s="54"/>
      <c r="R519" s="54"/>
      <c r="S519" s="46" t="str">
        <f t="shared" ref="S519:S582" si="64">LOOKUP(2, 1 / (C519:I519 &lt;&gt; ""),C519:I519)</f>
        <v>6.7.6 Diseases, conditions and Aboriginal health</v>
      </c>
      <c r="T519" s="6">
        <f t="shared" si="59"/>
        <v>48</v>
      </c>
      <c r="U519" s="118" t="str">
        <f t="shared" si="62"/>
        <v>6.7.6 Maladies, affections et santé des Autochtones</v>
      </c>
      <c r="V519" s="6">
        <f t="shared" si="60"/>
        <v>51</v>
      </c>
      <c r="W519" s="6">
        <f t="shared" si="61"/>
        <v>3</v>
      </c>
      <c r="X519" s="6" t="s">
        <v>1127</v>
      </c>
      <c r="Y519" s="36" t="s">
        <v>2592</v>
      </c>
      <c r="Z519" s="36" t="s">
        <v>2593</v>
      </c>
    </row>
    <row r="520" spans="2:26" x14ac:dyDescent="0.25">
      <c r="B520" s="28" t="str">
        <f t="shared" si="63"/>
        <v>Crosslink</v>
      </c>
      <c r="C520" s="24" t="s">
        <v>162</v>
      </c>
      <c r="D520" s="5" t="s">
        <v>1928</v>
      </c>
      <c r="E520" s="27" t="s">
        <v>1933</v>
      </c>
      <c r="F520" s="21" t="s">
        <v>4091</v>
      </c>
      <c r="K520" s="7" t="s">
        <v>163</v>
      </c>
      <c r="L520" s="7" t="s">
        <v>2092</v>
      </c>
      <c r="M520" s="26" t="s">
        <v>2098</v>
      </c>
      <c r="N520" s="22" t="s">
        <v>4092</v>
      </c>
      <c r="O520" s="7"/>
      <c r="P520" s="7"/>
      <c r="Q520" s="54"/>
      <c r="R520" s="54"/>
      <c r="S520" s="46" t="str">
        <f t="shared" si="64"/>
        <v>6.7.6.1 &lt;6.5 Diseases and conditions&gt;</v>
      </c>
      <c r="T520" s="6">
        <f t="shared" si="59"/>
        <v>37</v>
      </c>
      <c r="U520" s="118" t="str">
        <f t="shared" si="62"/>
        <v>6.7.6.1 &lt;6.5 Maladies et affections&gt;</v>
      </c>
      <c r="V520" s="6">
        <f t="shared" si="60"/>
        <v>36</v>
      </c>
      <c r="W520" s="6">
        <f t="shared" si="61"/>
        <v>1</v>
      </c>
      <c r="X520" s="6" t="s">
        <v>1127</v>
      </c>
      <c r="Y520" s="36" t="s">
        <v>2405</v>
      </c>
      <c r="Z520" s="36" t="s">
        <v>2406</v>
      </c>
    </row>
    <row r="521" spans="2:26" x14ac:dyDescent="0.25">
      <c r="B521" s="28" t="str">
        <f t="shared" si="63"/>
        <v>Subtopic</v>
      </c>
      <c r="C521" s="24" t="s">
        <v>162</v>
      </c>
      <c r="D521" s="5" t="s">
        <v>1928</v>
      </c>
      <c r="E521" s="21" t="s">
        <v>1934</v>
      </c>
      <c r="K521" s="7" t="s">
        <v>163</v>
      </c>
      <c r="L521" s="7" t="s">
        <v>2092</v>
      </c>
      <c r="M521" s="22" t="s">
        <v>2099</v>
      </c>
      <c r="N521" s="7"/>
      <c r="O521" s="7"/>
      <c r="P521" s="7"/>
      <c r="Q521" s="54"/>
      <c r="R521" s="54"/>
      <c r="S521" s="46" t="str">
        <f t="shared" si="64"/>
        <v>6.7.7 Aboriginal family health</v>
      </c>
      <c r="T521" s="6">
        <f t="shared" si="59"/>
        <v>30</v>
      </c>
      <c r="U521" s="118" t="str">
        <f t="shared" si="62"/>
        <v>6.7.7 Santé familiale des Autochtones</v>
      </c>
      <c r="V521" s="6">
        <f t="shared" si="60"/>
        <v>37</v>
      </c>
      <c r="W521" s="6">
        <f t="shared" si="61"/>
        <v>7</v>
      </c>
      <c r="X521" s="6" t="s">
        <v>1127</v>
      </c>
      <c r="Y521" s="36" t="s">
        <v>2594</v>
      </c>
      <c r="Z521" s="36" t="s">
        <v>2595</v>
      </c>
    </row>
    <row r="522" spans="2:26" x14ac:dyDescent="0.25">
      <c r="B522" s="28" t="str">
        <f t="shared" si="63"/>
        <v>Crosslink</v>
      </c>
      <c r="C522" s="24" t="s">
        <v>162</v>
      </c>
      <c r="D522" s="5" t="s">
        <v>1928</v>
      </c>
      <c r="E522" s="27" t="s">
        <v>1934</v>
      </c>
      <c r="F522" s="21" t="s">
        <v>4093</v>
      </c>
      <c r="K522" s="7" t="s">
        <v>163</v>
      </c>
      <c r="L522" s="7" t="s">
        <v>2092</v>
      </c>
      <c r="M522" s="26" t="s">
        <v>2099</v>
      </c>
      <c r="N522" s="22" t="s">
        <v>4093</v>
      </c>
      <c r="O522" s="7"/>
      <c r="P522" s="7"/>
      <c r="Q522" s="54"/>
      <c r="R522" s="54"/>
      <c r="S522" s="46" t="str">
        <f t="shared" si="64"/>
        <v>6.7.7.1 &lt;6.6.3.5 Pregnancy for First Nation and Inuit women&gt;</v>
      </c>
      <c r="T522" s="6">
        <f t="shared" si="59"/>
        <v>60</v>
      </c>
      <c r="U522" s="118" t="str">
        <f t="shared" si="62"/>
        <v>6.7.7.1 &lt;6.6.3.5 Pregnancy for First Nation and Inuit women&gt;</v>
      </c>
      <c r="V522" s="6">
        <f t="shared" si="60"/>
        <v>60</v>
      </c>
      <c r="W522" s="6">
        <f t="shared" si="61"/>
        <v>0</v>
      </c>
      <c r="X522" s="6" t="s">
        <v>1127</v>
      </c>
      <c r="Y522" s="36" t="s">
        <v>2493</v>
      </c>
      <c r="Z522" s="36" t="s">
        <v>2494</v>
      </c>
    </row>
    <row r="523" spans="2:26" x14ac:dyDescent="0.25">
      <c r="B523" s="28" t="str">
        <f t="shared" si="63"/>
        <v>Topic</v>
      </c>
      <c r="C523" s="24" t="s">
        <v>162</v>
      </c>
      <c r="D523" s="21" t="s">
        <v>1935</v>
      </c>
      <c r="K523" s="7" t="s">
        <v>163</v>
      </c>
      <c r="L523" s="22" t="s">
        <v>2100</v>
      </c>
      <c r="M523" s="7"/>
      <c r="N523" s="7"/>
      <c r="O523" s="7"/>
      <c r="P523" s="7"/>
      <c r="Q523" s="54"/>
      <c r="R523" s="54"/>
      <c r="S523" s="46" t="str">
        <f t="shared" si="64"/>
        <v>6.8 Health system and services</v>
      </c>
      <c r="T523" s="6">
        <f t="shared" ref="T523:T587" si="65">LEN(S523)</f>
        <v>30</v>
      </c>
      <c r="U523" s="118" t="str">
        <f t="shared" si="62"/>
        <v>6.8 Système et services de santé</v>
      </c>
      <c r="V523" s="6">
        <f t="shared" ref="V523:V587" si="66">LEN(U523)</f>
        <v>32</v>
      </c>
      <c r="W523" s="6">
        <f t="shared" ref="W523:W587" si="67">ABS(V523-T523)</f>
        <v>2</v>
      </c>
      <c r="X523" s="6" t="s">
        <v>1127</v>
      </c>
      <c r="Y523" s="36" t="s">
        <v>2596</v>
      </c>
      <c r="Z523" s="36" t="s">
        <v>2597</v>
      </c>
    </row>
    <row r="524" spans="2:26" x14ac:dyDescent="0.25">
      <c r="B524" s="28" t="str">
        <f t="shared" si="63"/>
        <v>Subtopic</v>
      </c>
      <c r="C524" s="24" t="s">
        <v>162</v>
      </c>
      <c r="D524" s="5" t="s">
        <v>1935</v>
      </c>
      <c r="E524" s="21" t="s">
        <v>1984</v>
      </c>
      <c r="K524" s="7" t="s">
        <v>163</v>
      </c>
      <c r="L524" s="7" t="s">
        <v>2100</v>
      </c>
      <c r="M524" s="22" t="s">
        <v>2151</v>
      </c>
      <c r="N524" s="7"/>
      <c r="O524" s="7"/>
      <c r="P524" s="7"/>
      <c r="Q524" s="54"/>
      <c r="R524" s="54"/>
      <c r="S524" s="46" t="str">
        <f t="shared" si="64"/>
        <v>6.8.1 Health care system</v>
      </c>
      <c r="T524" s="6">
        <f t="shared" si="65"/>
        <v>24</v>
      </c>
      <c r="U524" s="118" t="str">
        <f t="shared" si="62"/>
        <v>6.8.1 Système de soins de santé</v>
      </c>
      <c r="V524" s="6">
        <f t="shared" si="66"/>
        <v>31</v>
      </c>
      <c r="W524" s="6">
        <f t="shared" si="67"/>
        <v>7</v>
      </c>
      <c r="X524" s="6" t="s">
        <v>1127</v>
      </c>
      <c r="Y524" s="36" t="s">
        <v>2598</v>
      </c>
      <c r="Z524" s="36" t="s">
        <v>2599</v>
      </c>
    </row>
    <row r="525" spans="2:26" x14ac:dyDescent="0.25">
      <c r="B525" s="28" t="str">
        <f t="shared" si="63"/>
        <v>Subtopic</v>
      </c>
      <c r="C525" s="24" t="s">
        <v>162</v>
      </c>
      <c r="D525" s="5" t="s">
        <v>1935</v>
      </c>
      <c r="E525" s="21" t="s">
        <v>1985</v>
      </c>
      <c r="K525" s="7" t="s">
        <v>163</v>
      </c>
      <c r="L525" s="7" t="s">
        <v>2100</v>
      </c>
      <c r="M525" s="22" t="s">
        <v>2152</v>
      </c>
      <c r="N525" s="7"/>
      <c r="O525" s="7"/>
      <c r="P525" s="7"/>
      <c r="Q525" s="54"/>
      <c r="R525" s="54"/>
      <c r="S525" s="46" t="str">
        <f t="shared" si="64"/>
        <v>6.8.2 Health services</v>
      </c>
      <c r="T525" s="6">
        <f t="shared" si="65"/>
        <v>21</v>
      </c>
      <c r="U525" s="118" t="str">
        <f t="shared" si="62"/>
        <v>6.8.2 Services de soins de santé</v>
      </c>
      <c r="V525" s="6">
        <f t="shared" si="66"/>
        <v>32</v>
      </c>
      <c r="W525" s="6">
        <f t="shared" si="67"/>
        <v>11</v>
      </c>
      <c r="X525" s="6" t="s">
        <v>1127</v>
      </c>
      <c r="Y525" s="36" t="s">
        <v>2600</v>
      </c>
      <c r="Z525" s="36" t="s">
        <v>2601</v>
      </c>
    </row>
    <row r="526" spans="2:26" x14ac:dyDescent="0.25">
      <c r="B526" s="28" t="str">
        <f t="shared" si="63"/>
        <v>Subtopic</v>
      </c>
      <c r="C526" s="24" t="s">
        <v>162</v>
      </c>
      <c r="D526" s="5" t="s">
        <v>1935</v>
      </c>
      <c r="E526" s="27" t="s">
        <v>1985</v>
      </c>
      <c r="F526" s="21" t="s">
        <v>1989</v>
      </c>
      <c r="K526" s="7" t="s">
        <v>163</v>
      </c>
      <c r="L526" s="7" t="s">
        <v>2100</v>
      </c>
      <c r="M526" s="26" t="s">
        <v>2152</v>
      </c>
      <c r="N526" s="22" t="s">
        <v>2153</v>
      </c>
      <c r="O526" s="7"/>
      <c r="P526" s="7"/>
      <c r="Q526" s="54"/>
      <c r="R526" s="54"/>
      <c r="S526" s="46" t="str">
        <f t="shared" si="64"/>
        <v>6.8.2.1 Nursing careers</v>
      </c>
      <c r="T526" s="6">
        <f t="shared" si="65"/>
        <v>23</v>
      </c>
      <c r="U526" s="118" t="str">
        <f t="shared" si="62"/>
        <v>6.8.2.1 Carrières en soins infirmiers</v>
      </c>
      <c r="V526" s="6">
        <f t="shared" si="66"/>
        <v>37</v>
      </c>
      <c r="W526" s="6">
        <f t="shared" si="67"/>
        <v>14</v>
      </c>
      <c r="X526" s="6" t="s">
        <v>1127</v>
      </c>
      <c r="Y526" s="36" t="s">
        <v>2584</v>
      </c>
      <c r="Z526" s="36" t="s">
        <v>2585</v>
      </c>
    </row>
    <row r="527" spans="2:26" x14ac:dyDescent="0.25">
      <c r="B527" s="28" t="str">
        <f t="shared" si="63"/>
        <v>Subtopic</v>
      </c>
      <c r="C527" s="24" t="s">
        <v>162</v>
      </c>
      <c r="D527" s="5" t="s">
        <v>1935</v>
      </c>
      <c r="E527" s="27" t="s">
        <v>1985</v>
      </c>
      <c r="F527" s="27" t="s">
        <v>1989</v>
      </c>
      <c r="G527" s="21" t="s">
        <v>1990</v>
      </c>
      <c r="K527" s="7" t="s">
        <v>163</v>
      </c>
      <c r="L527" s="7" t="s">
        <v>2100</v>
      </c>
      <c r="M527" s="26" t="s">
        <v>2152</v>
      </c>
      <c r="N527" s="26" t="s">
        <v>2153</v>
      </c>
      <c r="O527" s="22" t="s">
        <v>2159</v>
      </c>
      <c r="P527" s="7"/>
      <c r="Q527" s="54"/>
      <c r="R527" s="54"/>
      <c r="S527" s="46" t="str">
        <f t="shared" si="64"/>
        <v>6.8.2.1.1 Working as a nurse in a remote and/or isolated community</v>
      </c>
      <c r="T527" s="6">
        <f t="shared" si="65"/>
        <v>66</v>
      </c>
      <c r="U527" s="118" t="str">
        <f t="shared" si="62"/>
        <v>6.8.2.1.1 Être infirmière dans une communauté éloignée ou isolée</v>
      </c>
      <c r="V527" s="6">
        <f t="shared" si="66"/>
        <v>64</v>
      </c>
      <c r="W527" s="6">
        <f t="shared" si="67"/>
        <v>2</v>
      </c>
      <c r="X527" s="6" t="s">
        <v>1127</v>
      </c>
      <c r="Y527" s="36" t="s">
        <v>2602</v>
      </c>
      <c r="Z527" s="36" t="s">
        <v>2603</v>
      </c>
    </row>
    <row r="528" spans="2:26" x14ac:dyDescent="0.25">
      <c r="B528" s="28" t="str">
        <f t="shared" si="63"/>
        <v>Subtopic</v>
      </c>
      <c r="C528" s="24" t="s">
        <v>162</v>
      </c>
      <c r="D528" s="5" t="s">
        <v>1935</v>
      </c>
      <c r="E528" s="27" t="s">
        <v>1985</v>
      </c>
      <c r="F528" s="27" t="s">
        <v>1989</v>
      </c>
      <c r="G528" s="5" t="s">
        <v>1990</v>
      </c>
      <c r="H528" s="21" t="s">
        <v>1992</v>
      </c>
      <c r="K528" s="7" t="s">
        <v>163</v>
      </c>
      <c r="L528" s="7" t="s">
        <v>2100</v>
      </c>
      <c r="M528" s="26" t="s">
        <v>2152</v>
      </c>
      <c r="N528" s="26" t="s">
        <v>2153</v>
      </c>
      <c r="O528" s="7" t="s">
        <v>2159</v>
      </c>
      <c r="P528" s="22" t="s">
        <v>2161</v>
      </c>
      <c r="Q528" s="54"/>
      <c r="R528" s="54"/>
      <c r="S528" s="46" t="str">
        <f t="shared" si="64"/>
        <v>6.8.2.1.1.1 First-hand working experiences from nurses</v>
      </c>
      <c r="T528" s="6">
        <f t="shared" si="65"/>
        <v>54</v>
      </c>
      <c r="U528" s="118" t="str">
        <f t="shared" si="62"/>
        <v>6.8.2.1.1.1 Témoignages d'infirmières sur leurs expériences de travail</v>
      </c>
      <c r="V528" s="6">
        <f t="shared" si="66"/>
        <v>70</v>
      </c>
      <c r="W528" s="6">
        <f t="shared" si="67"/>
        <v>16</v>
      </c>
      <c r="X528" s="6" t="s">
        <v>1127</v>
      </c>
      <c r="Y528" s="36" t="s">
        <v>2604</v>
      </c>
      <c r="Z528" s="36" t="s">
        <v>2605</v>
      </c>
    </row>
    <row r="529" spans="2:26" x14ac:dyDescent="0.25">
      <c r="B529" s="28" t="str">
        <f t="shared" si="63"/>
        <v>Subtopic</v>
      </c>
      <c r="C529" s="24" t="s">
        <v>162</v>
      </c>
      <c r="D529" s="5" t="s">
        <v>1935</v>
      </c>
      <c r="E529" s="27" t="s">
        <v>1985</v>
      </c>
      <c r="F529" s="27" t="s">
        <v>1989</v>
      </c>
      <c r="G529" s="21" t="s">
        <v>1991</v>
      </c>
      <c r="K529" s="7" t="s">
        <v>163</v>
      </c>
      <c r="L529" s="7" t="s">
        <v>2100</v>
      </c>
      <c r="M529" s="26" t="s">
        <v>2152</v>
      </c>
      <c r="N529" s="26" t="s">
        <v>2153</v>
      </c>
      <c r="O529" s="22" t="s">
        <v>2160</v>
      </c>
      <c r="P529" s="7"/>
      <c r="Q529" s="54"/>
      <c r="R529" s="54"/>
      <c r="S529" s="46" t="str">
        <f t="shared" si="64"/>
        <v>6.8.2.1.2 Living in a remote and/or isolated community</v>
      </c>
      <c r="T529" s="6">
        <f t="shared" si="65"/>
        <v>54</v>
      </c>
      <c r="U529" s="118" t="str">
        <f t="shared" si="62"/>
        <v>6.8.2.1.2 La vie dans une communauté éloignée ou isolée</v>
      </c>
      <c r="V529" s="6">
        <f t="shared" si="66"/>
        <v>55</v>
      </c>
      <c r="W529" s="6">
        <f t="shared" si="67"/>
        <v>1</v>
      </c>
      <c r="X529" s="6" t="s">
        <v>1127</v>
      </c>
      <c r="Y529" s="36" t="s">
        <v>2606</v>
      </c>
      <c r="Z529" s="36" t="s">
        <v>2607</v>
      </c>
    </row>
    <row r="530" spans="2:26" x14ac:dyDescent="0.25">
      <c r="B530" s="28" t="str">
        <f t="shared" si="63"/>
        <v>Subtopic</v>
      </c>
      <c r="C530" s="24" t="s">
        <v>162</v>
      </c>
      <c r="D530" s="5" t="s">
        <v>1935</v>
      </c>
      <c r="E530" s="27" t="s">
        <v>1985</v>
      </c>
      <c r="F530" s="27" t="s">
        <v>1989</v>
      </c>
      <c r="G530" s="5" t="s">
        <v>1991</v>
      </c>
      <c r="H530" s="21" t="s">
        <v>1993</v>
      </c>
      <c r="K530" s="7" t="s">
        <v>163</v>
      </c>
      <c r="L530" s="7" t="s">
        <v>2100</v>
      </c>
      <c r="M530" s="26" t="s">
        <v>2152</v>
      </c>
      <c r="N530" s="26" t="s">
        <v>2153</v>
      </c>
      <c r="O530" s="7" t="s">
        <v>2160</v>
      </c>
      <c r="P530" s="22" t="s">
        <v>2162</v>
      </c>
      <c r="Q530" s="54"/>
      <c r="R530" s="54"/>
      <c r="S530" s="46" t="str">
        <f t="shared" si="64"/>
        <v>6.8.2.1.2.1 First-hand experiences from nurses living in remote and/or isolated communities</v>
      </c>
      <c r="T530" s="6">
        <f t="shared" si="65"/>
        <v>91</v>
      </c>
      <c r="U530" s="118" t="str">
        <f t="shared" si="62"/>
        <v>6.8.2.1.2.1 Témoignages d'infirmières qui vivent dans une communauté éloignée ou isolée</v>
      </c>
      <c r="V530" s="6">
        <f t="shared" si="66"/>
        <v>87</v>
      </c>
      <c r="W530" s="6">
        <f t="shared" si="67"/>
        <v>4</v>
      </c>
      <c r="X530" s="6" t="s">
        <v>1127</v>
      </c>
      <c r="Y530" s="36" t="s">
        <v>2608</v>
      </c>
      <c r="Z530" s="36" t="s">
        <v>2609</v>
      </c>
    </row>
    <row r="531" spans="2:26" x14ac:dyDescent="0.25">
      <c r="B531" s="28" t="str">
        <f t="shared" si="63"/>
        <v>Subtopic</v>
      </c>
      <c r="C531" s="24" t="s">
        <v>162</v>
      </c>
      <c r="D531" s="5" t="s">
        <v>1935</v>
      </c>
      <c r="E531" s="27" t="s">
        <v>1985</v>
      </c>
      <c r="F531" s="21" t="s">
        <v>2163</v>
      </c>
      <c r="K531" s="7" t="s">
        <v>163</v>
      </c>
      <c r="L531" s="7" t="s">
        <v>2100</v>
      </c>
      <c r="M531" s="26" t="s">
        <v>2152</v>
      </c>
      <c r="N531" s="22" t="s">
        <v>2154</v>
      </c>
      <c r="O531" s="7"/>
      <c r="P531" s="7"/>
      <c r="Q531" s="54"/>
      <c r="R531" s="54"/>
      <c r="S531" s="46" t="str">
        <f t="shared" si="64"/>
        <v>6.8.2.2 Primary health care</v>
      </c>
      <c r="T531" s="6">
        <f t="shared" si="65"/>
        <v>27</v>
      </c>
      <c r="U531" s="118" t="str">
        <f t="shared" si="62"/>
        <v>6.8.2.2 Soins de santé primaires</v>
      </c>
      <c r="V531" s="6">
        <f t="shared" si="66"/>
        <v>32</v>
      </c>
      <c r="W531" s="6">
        <f t="shared" si="67"/>
        <v>5</v>
      </c>
      <c r="X531" s="6" t="s">
        <v>1127</v>
      </c>
      <c r="Y531" s="36" t="s">
        <v>2610</v>
      </c>
      <c r="Z531" s="36" t="s">
        <v>2611</v>
      </c>
    </row>
    <row r="532" spans="2:26" x14ac:dyDescent="0.25">
      <c r="B532" s="28" t="str">
        <f t="shared" si="63"/>
        <v>Subtopic</v>
      </c>
      <c r="C532" s="24" t="s">
        <v>162</v>
      </c>
      <c r="D532" s="5" t="s">
        <v>1935</v>
      </c>
      <c r="E532" s="27" t="s">
        <v>1985</v>
      </c>
      <c r="F532" s="21" t="s">
        <v>2164</v>
      </c>
      <c r="K532" s="7" t="s">
        <v>163</v>
      </c>
      <c r="L532" s="7" t="s">
        <v>2100</v>
      </c>
      <c r="M532" s="26" t="s">
        <v>2152</v>
      </c>
      <c r="N532" s="22" t="s">
        <v>2155</v>
      </c>
      <c r="O532" s="7"/>
      <c r="P532" s="7"/>
      <c r="Q532" s="54"/>
      <c r="R532" s="54"/>
      <c r="S532" s="46" t="str">
        <f t="shared" si="64"/>
        <v>6.8.2.3 Non-insured Health Benefits for First Nations and Inuit</v>
      </c>
      <c r="T532" s="6">
        <f t="shared" si="65"/>
        <v>63</v>
      </c>
      <c r="U532" s="118" t="str">
        <f t="shared" si="62"/>
        <v>6.8.2.3 Services de santé non assurés pour les Premières Nations et les Inuits</v>
      </c>
      <c r="V532" s="6">
        <f t="shared" si="66"/>
        <v>78</v>
      </c>
      <c r="W532" s="6">
        <f t="shared" si="67"/>
        <v>15</v>
      </c>
      <c r="X532" s="6" t="s">
        <v>1127</v>
      </c>
      <c r="Y532" s="36" t="s">
        <v>2582</v>
      </c>
      <c r="Z532" s="36" t="s">
        <v>2583</v>
      </c>
    </row>
    <row r="533" spans="2:26" x14ac:dyDescent="0.25">
      <c r="B533" s="28" t="str">
        <f t="shared" si="63"/>
        <v>Subtopic</v>
      </c>
      <c r="C533" s="24" t="s">
        <v>162</v>
      </c>
      <c r="D533" s="5" t="s">
        <v>1935</v>
      </c>
      <c r="E533" s="27" t="s">
        <v>1985</v>
      </c>
      <c r="F533" s="5" t="s">
        <v>2164</v>
      </c>
      <c r="G533" s="21" t="s">
        <v>2177</v>
      </c>
      <c r="K533" s="7" t="s">
        <v>163</v>
      </c>
      <c r="L533" s="7" t="s">
        <v>2100</v>
      </c>
      <c r="M533" s="26" t="s">
        <v>2152</v>
      </c>
      <c r="N533" s="26" t="s">
        <v>2155</v>
      </c>
      <c r="O533" s="22" t="s">
        <v>2172</v>
      </c>
      <c r="P533" s="7"/>
      <c r="Q533" s="54"/>
      <c r="R533" s="54"/>
      <c r="S533" s="46" t="str">
        <f t="shared" si="64"/>
        <v>6.8.2.3.1 Benefits and services under the Non-Insured Health Benefits Program</v>
      </c>
      <c r="T533" s="6">
        <f t="shared" si="65"/>
        <v>77</v>
      </c>
      <c r="U533" s="118" t="str">
        <f t="shared" si="62"/>
        <v>6.8.2.3.1 Prestations et services couverts par le Programme des services de santé non assurés</v>
      </c>
      <c r="V533" s="6">
        <f t="shared" si="66"/>
        <v>93</v>
      </c>
      <c r="W533" s="6">
        <f t="shared" si="67"/>
        <v>16</v>
      </c>
      <c r="X533" s="6" t="s">
        <v>1127</v>
      </c>
      <c r="Y533" s="36" t="s">
        <v>2612</v>
      </c>
      <c r="Z533" s="36" t="s">
        <v>2613</v>
      </c>
    </row>
    <row r="534" spans="2:26" x14ac:dyDescent="0.25">
      <c r="B534" s="28" t="str">
        <f t="shared" si="63"/>
        <v>Subtopic</v>
      </c>
      <c r="C534" s="24" t="s">
        <v>162</v>
      </c>
      <c r="D534" s="5" t="s">
        <v>1935</v>
      </c>
      <c r="E534" s="27" t="s">
        <v>1985</v>
      </c>
      <c r="F534" s="5" t="s">
        <v>2164</v>
      </c>
      <c r="G534" s="21" t="s">
        <v>2178</v>
      </c>
      <c r="K534" s="7" t="s">
        <v>163</v>
      </c>
      <c r="L534" s="7" t="s">
        <v>2100</v>
      </c>
      <c r="M534" s="26" t="s">
        <v>2152</v>
      </c>
      <c r="N534" s="26" t="s">
        <v>2155</v>
      </c>
      <c r="O534" s="22" t="s">
        <v>3965</v>
      </c>
      <c r="P534" s="7"/>
      <c r="Q534" s="54"/>
      <c r="R534" s="54"/>
      <c r="S534" s="46" t="str">
        <f t="shared" si="64"/>
        <v>6.8.2.3.2 Claims and reimbursement under the Non-Insured Health Benefits Program</v>
      </c>
      <c r="T534" s="6">
        <f t="shared" si="65"/>
        <v>80</v>
      </c>
      <c r="U534" s="118" t="str">
        <f t="shared" si="62"/>
        <v>6.8.2.3.2 Demandes et remboursements au titre du Programme des services de santé non assurés</v>
      </c>
      <c r="V534" s="6">
        <f t="shared" si="66"/>
        <v>92</v>
      </c>
      <c r="W534" s="6">
        <f t="shared" si="67"/>
        <v>12</v>
      </c>
      <c r="X534" s="6" t="s">
        <v>1127</v>
      </c>
      <c r="Y534" s="36" t="s">
        <v>2614</v>
      </c>
      <c r="Z534" s="36" t="s">
        <v>2615</v>
      </c>
    </row>
    <row r="535" spans="2:26" x14ac:dyDescent="0.25">
      <c r="B535" s="28" t="str">
        <f t="shared" si="63"/>
        <v>Subtopic</v>
      </c>
      <c r="C535" s="24" t="s">
        <v>162</v>
      </c>
      <c r="D535" s="5" t="s">
        <v>1935</v>
      </c>
      <c r="E535" s="27" t="s">
        <v>1985</v>
      </c>
      <c r="F535" s="5" t="s">
        <v>2164</v>
      </c>
      <c r="G535" s="21" t="s">
        <v>2179</v>
      </c>
      <c r="K535" s="7" t="s">
        <v>163</v>
      </c>
      <c r="L535" s="7" t="s">
        <v>2100</v>
      </c>
      <c r="M535" s="26" t="s">
        <v>2152</v>
      </c>
      <c r="N535" s="26" t="s">
        <v>2155</v>
      </c>
      <c r="O535" s="22" t="s">
        <v>2173</v>
      </c>
      <c r="P535" s="7"/>
      <c r="Q535" s="54"/>
      <c r="R535" s="54"/>
      <c r="S535" s="46" t="str">
        <f t="shared" si="64"/>
        <v>6.8.2.3.3 Administration of the Non-Insured Health Benefits Program</v>
      </c>
      <c r="T535" s="6">
        <f t="shared" si="65"/>
        <v>67</v>
      </c>
      <c r="U535" s="118" t="str">
        <f t="shared" si="62"/>
        <v>6.8.2.3.3 Administration du Programme des services de santé non assurés</v>
      </c>
      <c r="V535" s="6">
        <f t="shared" si="66"/>
        <v>71</v>
      </c>
      <c r="W535" s="6">
        <f t="shared" si="67"/>
        <v>4</v>
      </c>
      <c r="X535" s="6" t="s">
        <v>1127</v>
      </c>
      <c r="Y535" s="36" t="s">
        <v>2616</v>
      </c>
      <c r="Z535" s="36" t="s">
        <v>2617</v>
      </c>
    </row>
    <row r="536" spans="2:26" x14ac:dyDescent="0.25">
      <c r="B536" s="28" t="str">
        <f t="shared" si="63"/>
        <v>Subtopic</v>
      </c>
      <c r="C536" s="24" t="s">
        <v>162</v>
      </c>
      <c r="D536" s="5" t="s">
        <v>1935</v>
      </c>
      <c r="E536" s="27" t="s">
        <v>1985</v>
      </c>
      <c r="F536" s="21" t="s">
        <v>2165</v>
      </c>
      <c r="K536" s="7" t="s">
        <v>163</v>
      </c>
      <c r="L536" s="7" t="s">
        <v>2100</v>
      </c>
      <c r="M536" s="26" t="s">
        <v>2152</v>
      </c>
      <c r="N536" s="22" t="s">
        <v>2156</v>
      </c>
      <c r="O536" s="7"/>
      <c r="P536" s="7"/>
      <c r="Q536" s="54"/>
      <c r="R536" s="54"/>
      <c r="S536" s="46" t="str">
        <f t="shared" si="64"/>
        <v>6.8.2.4 Home and continuing care</v>
      </c>
      <c r="T536" s="6">
        <f t="shared" si="65"/>
        <v>32</v>
      </c>
      <c r="U536" s="118" t="str">
        <f t="shared" si="62"/>
        <v>6.8.2.4 Soins à domicile et soins continus</v>
      </c>
      <c r="V536" s="6">
        <f t="shared" si="66"/>
        <v>42</v>
      </c>
      <c r="W536" s="6">
        <f t="shared" si="67"/>
        <v>10</v>
      </c>
      <c r="X536" s="6" t="s">
        <v>1127</v>
      </c>
      <c r="Y536" s="36" t="s">
        <v>2618</v>
      </c>
      <c r="Z536" s="36" t="s">
        <v>2619</v>
      </c>
    </row>
    <row r="537" spans="2:26" x14ac:dyDescent="0.25">
      <c r="B537" s="28" t="str">
        <f t="shared" si="63"/>
        <v>Subtopic</v>
      </c>
      <c r="C537" s="24" t="s">
        <v>162</v>
      </c>
      <c r="D537" s="5" t="s">
        <v>1935</v>
      </c>
      <c r="E537" s="27" t="s">
        <v>1985</v>
      </c>
      <c r="F537" s="21" t="s">
        <v>2166</v>
      </c>
      <c r="K537" s="7" t="s">
        <v>163</v>
      </c>
      <c r="L537" s="7" t="s">
        <v>2100</v>
      </c>
      <c r="M537" s="26" t="s">
        <v>2152</v>
      </c>
      <c r="N537" s="22" t="s">
        <v>2157</v>
      </c>
      <c r="O537" s="7"/>
      <c r="P537" s="7"/>
      <c r="Q537" s="54"/>
      <c r="R537" s="54"/>
      <c r="S537" s="46" t="str">
        <f t="shared" si="64"/>
        <v>6.8.2.5 End-of-life care</v>
      </c>
      <c r="T537" s="6">
        <f t="shared" si="65"/>
        <v>24</v>
      </c>
      <c r="U537" s="118" t="str">
        <f t="shared" si="62"/>
        <v>6.8.2.5 Soins en fin de vie</v>
      </c>
      <c r="V537" s="6">
        <f t="shared" si="66"/>
        <v>27</v>
      </c>
      <c r="W537" s="6">
        <f t="shared" si="67"/>
        <v>3</v>
      </c>
      <c r="X537" s="6" t="s">
        <v>1127</v>
      </c>
      <c r="Y537" s="36" t="s">
        <v>2620</v>
      </c>
      <c r="Z537" s="36" t="s">
        <v>2621</v>
      </c>
    </row>
    <row r="538" spans="2:26" x14ac:dyDescent="0.25">
      <c r="B538" s="28" t="str">
        <f t="shared" si="63"/>
        <v>Subtopic</v>
      </c>
      <c r="C538" s="24" t="s">
        <v>162</v>
      </c>
      <c r="D538" s="5" t="s">
        <v>1935</v>
      </c>
      <c r="E538" s="27" t="s">
        <v>1985</v>
      </c>
      <c r="F538" s="21" t="s">
        <v>2174</v>
      </c>
      <c r="K538" s="7" t="s">
        <v>163</v>
      </c>
      <c r="L538" s="7" t="s">
        <v>2100</v>
      </c>
      <c r="M538" s="26" t="s">
        <v>2152</v>
      </c>
      <c r="N538" s="22" t="s">
        <v>2158</v>
      </c>
      <c r="O538" s="7"/>
      <c r="P538" s="7"/>
      <c r="Q538" s="54"/>
      <c r="R538" s="54"/>
      <c r="S538" s="46" t="str">
        <f t="shared" si="64"/>
        <v>6.8.2.6 Quality of care</v>
      </c>
      <c r="T538" s="6">
        <f t="shared" si="65"/>
        <v>23</v>
      </c>
      <c r="U538" s="118" t="str">
        <f t="shared" si="62"/>
        <v>6.8.2.6 Qualité des soins</v>
      </c>
      <c r="V538" s="6">
        <f t="shared" si="66"/>
        <v>25</v>
      </c>
      <c r="W538" s="6">
        <f t="shared" si="67"/>
        <v>2</v>
      </c>
      <c r="X538" s="6" t="s">
        <v>1127</v>
      </c>
      <c r="Y538" s="36" t="s">
        <v>2622</v>
      </c>
      <c r="Z538" s="36" t="s">
        <v>2623</v>
      </c>
    </row>
    <row r="539" spans="2:26" x14ac:dyDescent="0.25">
      <c r="B539" s="28" t="str">
        <f t="shared" si="63"/>
        <v>Subtopic</v>
      </c>
      <c r="C539" s="24" t="s">
        <v>162</v>
      </c>
      <c r="D539" s="5" t="s">
        <v>1935</v>
      </c>
      <c r="E539" s="27" t="s">
        <v>1985</v>
      </c>
      <c r="F539" s="5" t="s">
        <v>2174</v>
      </c>
      <c r="G539" s="21" t="s">
        <v>2175</v>
      </c>
      <c r="K539" s="7" t="s">
        <v>163</v>
      </c>
      <c r="L539" s="7" t="s">
        <v>2100</v>
      </c>
      <c r="M539" s="26" t="s">
        <v>2152</v>
      </c>
      <c r="N539" s="26" t="s">
        <v>2158</v>
      </c>
      <c r="O539" s="22" t="s">
        <v>2170</v>
      </c>
      <c r="P539" s="7"/>
      <c r="Q539" s="54"/>
      <c r="R539" s="54"/>
      <c r="S539" s="46" t="str">
        <f t="shared" si="64"/>
        <v>6.8.2.6.1 Wait times</v>
      </c>
      <c r="T539" s="6">
        <f t="shared" si="65"/>
        <v>20</v>
      </c>
      <c r="U539" s="118" t="str">
        <f t="shared" si="62"/>
        <v>6.8.2.6.1 Délais d'attente</v>
      </c>
      <c r="V539" s="6">
        <f t="shared" si="66"/>
        <v>26</v>
      </c>
      <c r="W539" s="6">
        <f t="shared" si="67"/>
        <v>6</v>
      </c>
      <c r="X539" s="6" t="s">
        <v>1127</v>
      </c>
      <c r="Y539" s="36" t="s">
        <v>2624</v>
      </c>
      <c r="Z539" s="36" t="s">
        <v>2625</v>
      </c>
    </row>
    <row r="540" spans="2:26" x14ac:dyDescent="0.25">
      <c r="B540" s="28" t="str">
        <f t="shared" si="63"/>
        <v>Subtopic</v>
      </c>
      <c r="C540" s="24" t="s">
        <v>162</v>
      </c>
      <c r="D540" s="5" t="s">
        <v>1935</v>
      </c>
      <c r="E540" s="27" t="s">
        <v>1985</v>
      </c>
      <c r="F540" s="5" t="s">
        <v>2174</v>
      </c>
      <c r="G540" s="21" t="s">
        <v>2176</v>
      </c>
      <c r="K540" s="7" t="s">
        <v>163</v>
      </c>
      <c r="L540" s="7" t="s">
        <v>2100</v>
      </c>
      <c r="M540" s="26" t="s">
        <v>2152</v>
      </c>
      <c r="N540" s="26" t="s">
        <v>2158</v>
      </c>
      <c r="O540" s="22" t="s">
        <v>2171</v>
      </c>
      <c r="P540" s="7"/>
      <c r="Q540" s="54"/>
      <c r="R540" s="54"/>
      <c r="S540" s="46" t="str">
        <f t="shared" si="64"/>
        <v>6.8.2.6.2 Patient safety</v>
      </c>
      <c r="T540" s="6">
        <f t="shared" si="65"/>
        <v>24</v>
      </c>
      <c r="U540" s="118" t="str">
        <f t="shared" si="62"/>
        <v>6.8.2.6.2 Sécurité des patients</v>
      </c>
      <c r="V540" s="6">
        <f t="shared" si="66"/>
        <v>31</v>
      </c>
      <c r="W540" s="6">
        <f t="shared" si="67"/>
        <v>7</v>
      </c>
      <c r="X540" s="6" t="s">
        <v>1127</v>
      </c>
      <c r="Y540" s="36" t="s">
        <v>2626</v>
      </c>
      <c r="Z540" s="36" t="s">
        <v>2627</v>
      </c>
    </row>
    <row r="541" spans="2:26" x14ac:dyDescent="0.25">
      <c r="B541" s="28" t="str">
        <f t="shared" si="63"/>
        <v>Subtopic</v>
      </c>
      <c r="C541" s="24" t="s">
        <v>162</v>
      </c>
      <c r="D541" s="5" t="s">
        <v>1935</v>
      </c>
      <c r="E541" s="21" t="s">
        <v>1986</v>
      </c>
      <c r="K541" s="7" t="s">
        <v>163</v>
      </c>
      <c r="L541" s="7" t="s">
        <v>2100</v>
      </c>
      <c r="M541" s="22" t="s">
        <v>2167</v>
      </c>
      <c r="N541" s="7"/>
      <c r="O541" s="7"/>
      <c r="P541" s="7"/>
      <c r="Q541" s="54"/>
      <c r="R541" s="54"/>
      <c r="S541" s="46" t="str">
        <f t="shared" si="64"/>
        <v>6.8.3 Funding</v>
      </c>
      <c r="T541" s="6">
        <f t="shared" si="65"/>
        <v>13</v>
      </c>
      <c r="U541" s="118" t="str">
        <f t="shared" si="62"/>
        <v>6.8.3 Financement</v>
      </c>
      <c r="V541" s="6">
        <f t="shared" si="66"/>
        <v>17</v>
      </c>
      <c r="W541" s="6">
        <f t="shared" si="67"/>
        <v>4</v>
      </c>
      <c r="X541" s="6" t="s">
        <v>1127</v>
      </c>
      <c r="Y541" s="36" t="s">
        <v>2628</v>
      </c>
      <c r="Z541" s="36" t="s">
        <v>2629</v>
      </c>
    </row>
    <row r="542" spans="2:26" x14ac:dyDescent="0.25">
      <c r="B542" s="28" t="str">
        <f t="shared" si="63"/>
        <v>Subtopic</v>
      </c>
      <c r="C542" s="24" t="s">
        <v>162</v>
      </c>
      <c r="D542" s="5" t="s">
        <v>1935</v>
      </c>
      <c r="E542" s="21" t="s">
        <v>1987</v>
      </c>
      <c r="K542" s="7" t="s">
        <v>163</v>
      </c>
      <c r="L542" s="7" t="s">
        <v>2100</v>
      </c>
      <c r="M542" s="22" t="s">
        <v>2168</v>
      </c>
      <c r="N542" s="7"/>
      <c r="O542" s="7"/>
      <c r="P542" s="7"/>
      <c r="Q542" s="54"/>
      <c r="R542" s="54"/>
      <c r="S542" s="46" t="str">
        <f t="shared" si="64"/>
        <v>6.8.4 Training</v>
      </c>
      <c r="T542" s="6">
        <f t="shared" si="65"/>
        <v>14</v>
      </c>
      <c r="U542" s="118" t="str">
        <f t="shared" si="62"/>
        <v>6.8.4 Formation</v>
      </c>
      <c r="V542" s="6">
        <f t="shared" si="66"/>
        <v>15</v>
      </c>
      <c r="W542" s="6">
        <f t="shared" si="67"/>
        <v>1</v>
      </c>
      <c r="X542" s="6" t="s">
        <v>1127</v>
      </c>
      <c r="Y542" s="36" t="s">
        <v>2630</v>
      </c>
      <c r="Z542" s="36" t="s">
        <v>2631</v>
      </c>
    </row>
    <row r="543" spans="2:26" x14ac:dyDescent="0.25">
      <c r="B543" s="28" t="str">
        <f t="shared" si="63"/>
        <v>Subtopic</v>
      </c>
      <c r="C543" s="24" t="s">
        <v>162</v>
      </c>
      <c r="D543" s="5" t="s">
        <v>1935</v>
      </c>
      <c r="E543" s="21" t="s">
        <v>1988</v>
      </c>
      <c r="K543" s="7" t="s">
        <v>163</v>
      </c>
      <c r="L543" s="7" t="s">
        <v>2100</v>
      </c>
      <c r="M543" s="22" t="s">
        <v>1988</v>
      </c>
      <c r="N543" s="7"/>
      <c r="O543" s="7"/>
      <c r="P543" s="7"/>
      <c r="Q543" s="54"/>
      <c r="R543" s="54"/>
      <c r="S543" s="46" t="str">
        <f t="shared" si="64"/>
        <v>6.8.5 Consultations</v>
      </c>
      <c r="T543" s="6">
        <f t="shared" si="65"/>
        <v>19</v>
      </c>
      <c r="U543" s="118" t="str">
        <f t="shared" si="62"/>
        <v>6.8.5 Consultations</v>
      </c>
      <c r="V543" s="6">
        <f t="shared" si="66"/>
        <v>19</v>
      </c>
      <c r="W543" s="6">
        <f t="shared" si="67"/>
        <v>0</v>
      </c>
      <c r="X543" s="6" t="s">
        <v>1127</v>
      </c>
      <c r="Y543" s="42" t="s">
        <v>2632</v>
      </c>
      <c r="Z543" s="42" t="s">
        <v>2633</v>
      </c>
    </row>
    <row r="544" spans="2:26" x14ac:dyDescent="0.25">
      <c r="B544" s="28" t="str">
        <f t="shared" si="63"/>
        <v>Subtopic</v>
      </c>
      <c r="C544" s="24" t="s">
        <v>162</v>
      </c>
      <c r="D544" s="5" t="s">
        <v>1935</v>
      </c>
      <c r="E544" s="27" t="s">
        <v>1988</v>
      </c>
      <c r="F544" s="21" t="s">
        <v>1994</v>
      </c>
      <c r="K544" s="7" t="s">
        <v>163</v>
      </c>
      <c r="L544" s="7" t="s">
        <v>2100</v>
      </c>
      <c r="M544" s="7" t="s">
        <v>1988</v>
      </c>
      <c r="N544" s="22" t="s">
        <v>2169</v>
      </c>
      <c r="O544" s="7"/>
      <c r="P544" s="7"/>
      <c r="Q544" s="54"/>
      <c r="R544" s="54"/>
      <c r="S544" s="46" t="str">
        <f t="shared" si="64"/>
        <v>6.8.5.1 Proposed food label changes</v>
      </c>
      <c r="T544" s="6">
        <f t="shared" si="65"/>
        <v>35</v>
      </c>
      <c r="U544" s="118" t="str">
        <f t="shared" si="62"/>
        <v>6.8.5.1 Changements proposés aux étiquettes des aliments</v>
      </c>
      <c r="V544" s="6">
        <f t="shared" si="66"/>
        <v>56</v>
      </c>
      <c r="W544" s="6">
        <f t="shared" si="67"/>
        <v>21</v>
      </c>
      <c r="X544" s="6" t="s">
        <v>1127</v>
      </c>
      <c r="Y544" s="36" t="s">
        <v>2634</v>
      </c>
      <c r="Z544" s="36" t="s">
        <v>2635</v>
      </c>
    </row>
    <row r="545" spans="2:26" x14ac:dyDescent="0.25">
      <c r="B545" s="28" t="str">
        <f t="shared" si="63"/>
        <v>Topic</v>
      </c>
      <c r="C545" s="24" t="s">
        <v>162</v>
      </c>
      <c r="D545" s="21" t="s">
        <v>1936</v>
      </c>
      <c r="K545" s="7" t="s">
        <v>163</v>
      </c>
      <c r="L545" s="22" t="s">
        <v>2101</v>
      </c>
      <c r="M545" s="7"/>
      <c r="N545" s="7"/>
      <c r="O545" s="7"/>
      <c r="P545" s="7"/>
      <c r="Q545" s="54"/>
      <c r="R545" s="54"/>
      <c r="S545" s="46" t="str">
        <f t="shared" si="64"/>
        <v>6.9 Science, research and data</v>
      </c>
      <c r="T545" s="6">
        <f t="shared" si="65"/>
        <v>30</v>
      </c>
      <c r="U545" s="118" t="str">
        <f t="shared" si="62"/>
        <v>6.9 Science, recherche et données</v>
      </c>
      <c r="V545" s="6">
        <f t="shared" si="66"/>
        <v>33</v>
      </c>
      <c r="W545" s="6">
        <f t="shared" si="67"/>
        <v>3</v>
      </c>
      <c r="X545" s="6" t="s">
        <v>1127</v>
      </c>
      <c r="Y545" s="36" t="s">
        <v>2636</v>
      </c>
      <c r="Z545" s="36" t="s">
        <v>2637</v>
      </c>
    </row>
    <row r="546" spans="2:26" x14ac:dyDescent="0.25">
      <c r="B546" s="28" t="str">
        <f t="shared" si="63"/>
        <v>Subtopic</v>
      </c>
      <c r="C546" s="24" t="s">
        <v>162</v>
      </c>
      <c r="D546" s="5" t="s">
        <v>1936</v>
      </c>
      <c r="E546" s="21" t="s">
        <v>1937</v>
      </c>
      <c r="K546" s="7" t="s">
        <v>163</v>
      </c>
      <c r="L546" s="7" t="s">
        <v>2101</v>
      </c>
      <c r="M546" s="22" t="s">
        <v>2102</v>
      </c>
      <c r="N546" s="7"/>
      <c r="O546" s="7"/>
      <c r="P546" s="7"/>
      <c r="Q546" s="54"/>
      <c r="R546" s="54"/>
      <c r="S546" s="46" t="str">
        <f t="shared" si="64"/>
        <v>6.9.1 Health science and research</v>
      </c>
      <c r="T546" s="6">
        <f t="shared" si="65"/>
        <v>33</v>
      </c>
      <c r="U546" s="118" t="str">
        <f t="shared" si="62"/>
        <v>6.9.1 Science et recherche en santé</v>
      </c>
      <c r="V546" s="6">
        <f t="shared" si="66"/>
        <v>35</v>
      </c>
      <c r="W546" s="6">
        <f t="shared" si="67"/>
        <v>2</v>
      </c>
      <c r="X546" s="6" t="s">
        <v>1127</v>
      </c>
      <c r="Y546" s="36" t="s">
        <v>2638</v>
      </c>
      <c r="Z546" s="36" t="s">
        <v>2639</v>
      </c>
    </row>
    <row r="547" spans="2:26" x14ac:dyDescent="0.25">
      <c r="B547" s="28" t="str">
        <f t="shared" si="63"/>
        <v>Subtopic</v>
      </c>
      <c r="C547" s="24" t="s">
        <v>162</v>
      </c>
      <c r="D547" s="5" t="s">
        <v>1936</v>
      </c>
      <c r="E547" s="21" t="s">
        <v>1938</v>
      </c>
      <c r="K547" s="7" t="s">
        <v>163</v>
      </c>
      <c r="L547" s="7" t="s">
        <v>2101</v>
      </c>
      <c r="M547" s="22" t="s">
        <v>2103</v>
      </c>
      <c r="N547" s="7"/>
      <c r="O547" s="7"/>
      <c r="P547" s="7"/>
      <c r="Q547" s="54"/>
      <c r="R547" s="54"/>
      <c r="S547" s="46" t="str">
        <f t="shared" si="64"/>
        <v>6.9.2 Data</v>
      </c>
      <c r="T547" s="6">
        <f t="shared" si="65"/>
        <v>10</v>
      </c>
      <c r="U547" s="118" t="str">
        <f t="shared" si="62"/>
        <v>6.9.2 Données</v>
      </c>
      <c r="V547" s="6">
        <f t="shared" si="66"/>
        <v>13</v>
      </c>
      <c r="W547" s="6">
        <f t="shared" si="67"/>
        <v>3</v>
      </c>
      <c r="X547" s="6" t="s">
        <v>1127</v>
      </c>
      <c r="Y547" s="36" t="s">
        <v>2640</v>
      </c>
      <c r="Z547" s="36" t="s">
        <v>2641</v>
      </c>
    </row>
    <row r="548" spans="2:26" x14ac:dyDescent="0.25">
      <c r="B548" s="28" t="str">
        <f t="shared" si="63"/>
        <v>Crosslink</v>
      </c>
      <c r="C548" s="24" t="s">
        <v>162</v>
      </c>
      <c r="D548" s="5" t="s">
        <v>1936</v>
      </c>
      <c r="E548" s="5" t="s">
        <v>1938</v>
      </c>
      <c r="F548" s="21" t="s">
        <v>4094</v>
      </c>
      <c r="K548" s="7" t="s">
        <v>163</v>
      </c>
      <c r="L548" s="7" t="s">
        <v>2101</v>
      </c>
      <c r="M548" s="7" t="s">
        <v>2103</v>
      </c>
      <c r="N548" s="22" t="s">
        <v>4095</v>
      </c>
      <c r="O548" s="7"/>
      <c r="P548" s="7"/>
      <c r="Q548" s="54"/>
      <c r="R548" s="54"/>
      <c r="S548" s="46" t="str">
        <f t="shared" si="64"/>
        <v>6.9.2.1 &lt;6.6.4.6 Smoking and tobacco use data&gt;</v>
      </c>
      <c r="T548" s="6">
        <f t="shared" si="65"/>
        <v>46</v>
      </c>
      <c r="U548" s="118" t="str">
        <f t="shared" si="62"/>
        <v>6.9.2.1 &lt;6.6.4.6 Données et statistiques sur le tabagisme et le tabac&gt;</v>
      </c>
      <c r="V548" s="6">
        <f t="shared" si="66"/>
        <v>70</v>
      </c>
      <c r="W548" s="6">
        <f t="shared" si="67"/>
        <v>24</v>
      </c>
      <c r="X548" s="6" t="s">
        <v>1127</v>
      </c>
      <c r="Y548" s="36" t="s">
        <v>2525</v>
      </c>
      <c r="Z548" s="36" t="s">
        <v>2526</v>
      </c>
    </row>
    <row r="549" spans="2:26" x14ac:dyDescent="0.25">
      <c r="B549" s="28" t="str">
        <f t="shared" si="63"/>
        <v>Subtopic</v>
      </c>
      <c r="C549" s="24" t="s">
        <v>162</v>
      </c>
      <c r="D549" s="5" t="s">
        <v>1936</v>
      </c>
      <c r="E549" s="5" t="s">
        <v>1938</v>
      </c>
      <c r="F549" s="21" t="s">
        <v>1939</v>
      </c>
      <c r="K549" s="7" t="s">
        <v>163</v>
      </c>
      <c r="L549" s="7" t="s">
        <v>2101</v>
      </c>
      <c r="M549" s="7" t="s">
        <v>2103</v>
      </c>
      <c r="N549" s="22" t="s">
        <v>2180</v>
      </c>
      <c r="O549" s="7"/>
      <c r="P549" s="7"/>
      <c r="Q549" s="54"/>
      <c r="R549" s="54"/>
      <c r="S549" s="46" t="str">
        <f t="shared" si="64"/>
        <v>6.9.2.2 Canadian Student Tobacco, Alcohol and Drugs Survey</v>
      </c>
      <c r="T549" s="6">
        <f t="shared" si="65"/>
        <v>58</v>
      </c>
      <c r="U549" s="118" t="str">
        <f t="shared" si="62"/>
        <v>6.9.2.2 Enquête canadienne sur le tabac, l'alcool et les drogues chez les élèves</v>
      </c>
      <c r="V549" s="6">
        <f t="shared" si="66"/>
        <v>80</v>
      </c>
      <c r="W549" s="6">
        <f t="shared" si="67"/>
        <v>22</v>
      </c>
      <c r="X549" s="6" t="s">
        <v>1127</v>
      </c>
      <c r="Y549" s="36" t="s">
        <v>2642</v>
      </c>
      <c r="Z549" s="36" t="s">
        <v>2643</v>
      </c>
    </row>
    <row r="550" spans="2:26" x14ac:dyDescent="0.25">
      <c r="B550" s="28" t="str">
        <f t="shared" si="63"/>
        <v>Subtopic</v>
      </c>
      <c r="C550" s="24" t="s">
        <v>162</v>
      </c>
      <c r="D550" s="5" t="s">
        <v>1936</v>
      </c>
      <c r="E550" s="21" t="s">
        <v>1940</v>
      </c>
      <c r="K550" s="7" t="s">
        <v>163</v>
      </c>
      <c r="L550" s="7" t="s">
        <v>2101</v>
      </c>
      <c r="M550" s="22" t="s">
        <v>2104</v>
      </c>
      <c r="N550" s="7"/>
      <c r="O550" s="7"/>
      <c r="P550" s="7"/>
      <c r="Q550" s="54"/>
      <c r="R550" s="54"/>
      <c r="S550" s="46" t="str">
        <f t="shared" si="64"/>
        <v>6.9.3 Monitoring and surveillance</v>
      </c>
      <c r="T550" s="6">
        <f t="shared" si="65"/>
        <v>33</v>
      </c>
      <c r="U550" s="118" t="str">
        <f t="shared" si="62"/>
        <v>6.9.3 Contrôle et surveillance</v>
      </c>
      <c r="V550" s="6">
        <f t="shared" si="66"/>
        <v>30</v>
      </c>
      <c r="W550" s="6">
        <f t="shared" si="67"/>
        <v>3</v>
      </c>
      <c r="X550" s="6" t="s">
        <v>1127</v>
      </c>
      <c r="Y550" s="36" t="s">
        <v>2644</v>
      </c>
      <c r="Z550" s="36" t="s">
        <v>2645</v>
      </c>
    </row>
    <row r="551" spans="2:26" x14ac:dyDescent="0.25">
      <c r="B551" s="28" t="str">
        <f t="shared" si="63"/>
        <v>Subtopic</v>
      </c>
      <c r="C551" s="24" t="s">
        <v>162</v>
      </c>
      <c r="D551" s="5" t="s">
        <v>1936</v>
      </c>
      <c r="E551" s="21" t="s">
        <v>1941</v>
      </c>
      <c r="K551" s="7" t="s">
        <v>163</v>
      </c>
      <c r="L551" s="7" t="s">
        <v>2101</v>
      </c>
      <c r="M551" s="22" t="s">
        <v>2105</v>
      </c>
      <c r="N551" s="7"/>
      <c r="O551" s="7"/>
      <c r="P551" s="7"/>
      <c r="Q551" s="54"/>
      <c r="R551" s="54"/>
      <c r="S551" s="46" t="str">
        <f t="shared" si="64"/>
        <v>6.9.4 Determinants of health</v>
      </c>
      <c r="T551" s="6">
        <f t="shared" si="65"/>
        <v>28</v>
      </c>
      <c r="U551" s="118" t="str">
        <f t="shared" si="62"/>
        <v>6.9.4 Déterminants de la santé</v>
      </c>
      <c r="V551" s="6">
        <f t="shared" si="66"/>
        <v>30</v>
      </c>
      <c r="W551" s="6">
        <f t="shared" si="67"/>
        <v>2</v>
      </c>
      <c r="X551" s="6" t="s">
        <v>1127</v>
      </c>
      <c r="Y551" s="36" t="s">
        <v>2646</v>
      </c>
      <c r="Z551" s="36" t="s">
        <v>2647</v>
      </c>
    </row>
    <row r="552" spans="2:26" x14ac:dyDescent="0.25">
      <c r="B552" s="28" t="str">
        <f t="shared" si="63"/>
        <v>Theme</v>
      </c>
      <c r="C552" s="21" t="s">
        <v>309</v>
      </c>
      <c r="K552" s="22" t="s">
        <v>310</v>
      </c>
      <c r="L552" s="7"/>
      <c r="M552" s="7"/>
      <c r="N552" s="7"/>
      <c r="O552" s="7"/>
      <c r="P552" s="7"/>
      <c r="Q552" s="54"/>
      <c r="R552" s="54"/>
      <c r="S552" s="46" t="str">
        <f t="shared" si="64"/>
        <v>7.0 Taxes</v>
      </c>
      <c r="T552" s="6">
        <f t="shared" si="65"/>
        <v>9</v>
      </c>
      <c r="U552" s="118" t="str">
        <f t="shared" si="62"/>
        <v>7.0 Impôts</v>
      </c>
      <c r="V552" s="6">
        <f t="shared" si="66"/>
        <v>10</v>
      </c>
      <c r="W552" s="6">
        <f t="shared" si="67"/>
        <v>1</v>
      </c>
      <c r="X552" s="6" t="s">
        <v>1197</v>
      </c>
      <c r="Y552" s="36" t="s">
        <v>2657</v>
      </c>
      <c r="Z552" s="36" t="s">
        <v>2658</v>
      </c>
    </row>
    <row r="553" spans="2:26" x14ac:dyDescent="0.25">
      <c r="B553" s="28" t="str">
        <f t="shared" si="63"/>
        <v>Topic</v>
      </c>
      <c r="C553" s="5" t="s">
        <v>309</v>
      </c>
      <c r="D553" s="21" t="s">
        <v>311</v>
      </c>
      <c r="K553" s="7" t="s">
        <v>310</v>
      </c>
      <c r="L553" s="22" t="s">
        <v>312</v>
      </c>
      <c r="M553" s="7"/>
      <c r="N553" s="7"/>
      <c r="O553" s="7"/>
      <c r="P553" s="7"/>
      <c r="Q553" s="54"/>
      <c r="R553" s="54"/>
      <c r="S553" s="46" t="str">
        <f t="shared" si="64"/>
        <v>7.1 Income tax</v>
      </c>
      <c r="T553" s="6">
        <f t="shared" si="65"/>
        <v>14</v>
      </c>
      <c r="U553" s="118" t="str">
        <f t="shared" si="62"/>
        <v>7.1 Impôt sur le revenu</v>
      </c>
      <c r="V553" s="6">
        <f t="shared" si="66"/>
        <v>23</v>
      </c>
      <c r="W553" s="6">
        <f t="shared" si="67"/>
        <v>9</v>
      </c>
      <c r="X553" s="6" t="s">
        <v>1197</v>
      </c>
      <c r="Y553" s="36" t="s">
        <v>2659</v>
      </c>
      <c r="Z553" s="36" t="s">
        <v>2660</v>
      </c>
    </row>
    <row r="554" spans="2:26" x14ac:dyDescent="0.25">
      <c r="B554" s="28" t="str">
        <f t="shared" si="63"/>
        <v>Subtopic</v>
      </c>
      <c r="C554" s="5" t="s">
        <v>309</v>
      </c>
      <c r="D554" s="5" t="s">
        <v>311</v>
      </c>
      <c r="E554" s="21" t="s">
        <v>313</v>
      </c>
      <c r="K554" s="7" t="s">
        <v>310</v>
      </c>
      <c r="L554" s="7" t="s">
        <v>312</v>
      </c>
      <c r="M554" s="22" t="s">
        <v>314</v>
      </c>
      <c r="N554" s="7"/>
      <c r="O554" s="7"/>
      <c r="P554" s="7"/>
      <c r="Q554" s="54"/>
      <c r="R554" s="54"/>
      <c r="S554" s="46" t="str">
        <f t="shared" si="64"/>
        <v>7.1.1 Personal income tax</v>
      </c>
      <c r="T554" s="6">
        <f t="shared" si="65"/>
        <v>25</v>
      </c>
      <c r="U554" s="118" t="str">
        <f t="shared" si="62"/>
        <v>7.1.1 Impôt sur le revenu des particuliers</v>
      </c>
      <c r="V554" s="6">
        <f t="shared" si="66"/>
        <v>42</v>
      </c>
      <c r="W554" s="6">
        <f t="shared" si="67"/>
        <v>17</v>
      </c>
      <c r="X554" s="6" t="s">
        <v>1197</v>
      </c>
      <c r="Y554" s="36" t="s">
        <v>2661</v>
      </c>
      <c r="Z554" s="36" t="s">
        <v>2662</v>
      </c>
    </row>
    <row r="555" spans="2:26" x14ac:dyDescent="0.25">
      <c r="B555" s="28" t="str">
        <f t="shared" si="63"/>
        <v>Subtopic</v>
      </c>
      <c r="C555" s="5" t="s">
        <v>309</v>
      </c>
      <c r="D555" s="5" t="s">
        <v>311</v>
      </c>
      <c r="E555" s="5" t="s">
        <v>313</v>
      </c>
      <c r="F555" s="21" t="s">
        <v>894</v>
      </c>
      <c r="K555" s="7" t="s">
        <v>310</v>
      </c>
      <c r="L555" s="7" t="s">
        <v>312</v>
      </c>
      <c r="M555" s="7" t="s">
        <v>314</v>
      </c>
      <c r="N555" s="22" t="s">
        <v>957</v>
      </c>
      <c r="O555" s="7"/>
      <c r="P555" s="7"/>
      <c r="Q555" s="54"/>
      <c r="R555" s="54"/>
      <c r="S555" s="46" t="str">
        <f t="shared" si="64"/>
        <v>7.1.1.1 More personal income tax</v>
      </c>
      <c r="T555" s="6">
        <f t="shared" si="65"/>
        <v>32</v>
      </c>
      <c r="U555" s="118" t="str">
        <f t="shared" si="62"/>
        <v>7.1.1.1 Plus d'impôt sur le revenu des particuliers</v>
      </c>
      <c r="V555" s="6">
        <f t="shared" si="66"/>
        <v>51</v>
      </c>
      <c r="W555" s="6">
        <f t="shared" si="67"/>
        <v>19</v>
      </c>
      <c r="X555" s="6" t="s">
        <v>1197</v>
      </c>
      <c r="Y555" s="36" t="s">
        <v>2663</v>
      </c>
      <c r="Z555" s="36" t="s">
        <v>2664</v>
      </c>
    </row>
    <row r="556" spans="2:26" x14ac:dyDescent="0.25">
      <c r="B556" s="28" t="str">
        <f t="shared" si="63"/>
        <v>Subtopic</v>
      </c>
      <c r="C556" s="5" t="s">
        <v>309</v>
      </c>
      <c r="D556" s="5" t="s">
        <v>311</v>
      </c>
      <c r="E556" s="5" t="s">
        <v>313</v>
      </c>
      <c r="F556" s="21" t="s">
        <v>2648</v>
      </c>
      <c r="K556" s="7" t="s">
        <v>310</v>
      </c>
      <c r="L556" s="7" t="s">
        <v>312</v>
      </c>
      <c r="M556" s="7" t="s">
        <v>314</v>
      </c>
      <c r="N556" s="22" t="s">
        <v>2655</v>
      </c>
      <c r="O556" s="7"/>
      <c r="P556" s="7"/>
      <c r="Q556" s="54"/>
      <c r="R556" s="54"/>
      <c r="S556" s="46" t="str">
        <f t="shared" si="64"/>
        <v>7.1.1.2 Your tax obligations</v>
      </c>
      <c r="T556" s="6">
        <f t="shared" si="65"/>
        <v>28</v>
      </c>
      <c r="U556" s="118" t="str">
        <f t="shared" si="62"/>
        <v>7.1.1.2 Vos obligations fiscales</v>
      </c>
      <c r="V556" s="6">
        <f t="shared" si="66"/>
        <v>32</v>
      </c>
      <c r="W556" s="6">
        <f t="shared" si="67"/>
        <v>4</v>
      </c>
      <c r="X556" s="6" t="s">
        <v>1197</v>
      </c>
      <c r="Y556" s="36" t="s">
        <v>2692</v>
      </c>
      <c r="Z556" s="36" t="s">
        <v>2693</v>
      </c>
    </row>
    <row r="557" spans="2:26" x14ac:dyDescent="0.25">
      <c r="B557" s="28" t="str">
        <f t="shared" si="63"/>
        <v>Subtopic</v>
      </c>
      <c r="C557" s="5" t="s">
        <v>309</v>
      </c>
      <c r="D557" s="5" t="s">
        <v>311</v>
      </c>
      <c r="E557" s="5" t="s">
        <v>313</v>
      </c>
      <c r="F557" s="27" t="s">
        <v>2648</v>
      </c>
      <c r="G557" s="21" t="s">
        <v>3124</v>
      </c>
      <c r="K557" s="7" t="s">
        <v>310</v>
      </c>
      <c r="L557" s="7" t="s">
        <v>312</v>
      </c>
      <c r="M557" s="7" t="s">
        <v>314</v>
      </c>
      <c r="N557" s="7" t="s">
        <v>2655</v>
      </c>
      <c r="O557" s="22" t="s">
        <v>3125</v>
      </c>
      <c r="P557" s="7"/>
      <c r="Q557" s="54"/>
      <c r="R557" s="54"/>
      <c r="S557" s="46" t="str">
        <f t="shared" si="64"/>
        <v>7.1.1.2.1 You live in Canada permanently</v>
      </c>
      <c r="T557" s="6">
        <f t="shared" si="65"/>
        <v>40</v>
      </c>
      <c r="U557" s="118" t="str">
        <f t="shared" si="62"/>
        <v>7.1.1.2.1 Vous vivez au Canada de façon permanente</v>
      </c>
      <c r="V557" s="6">
        <f t="shared" si="66"/>
        <v>50</v>
      </c>
      <c r="W557" s="6">
        <f t="shared" si="67"/>
        <v>10</v>
      </c>
      <c r="X557" s="6" t="s">
        <v>1197</v>
      </c>
      <c r="Y557" s="36" t="s">
        <v>2694</v>
      </c>
      <c r="Z557" s="36" t="s">
        <v>2695</v>
      </c>
    </row>
    <row r="558" spans="2:26" x14ac:dyDescent="0.25">
      <c r="B558" s="28" t="str">
        <f t="shared" si="63"/>
        <v>Subtopic</v>
      </c>
      <c r="C558" s="5" t="s">
        <v>309</v>
      </c>
      <c r="D558" s="5" t="s">
        <v>311</v>
      </c>
      <c r="E558" s="5" t="s">
        <v>313</v>
      </c>
      <c r="F558" s="27" t="s">
        <v>2648</v>
      </c>
      <c r="G558" s="21" t="s">
        <v>2649</v>
      </c>
      <c r="K558" s="7" t="s">
        <v>310</v>
      </c>
      <c r="L558" s="7" t="s">
        <v>312</v>
      </c>
      <c r="M558" s="7" t="s">
        <v>314</v>
      </c>
      <c r="N558" s="7" t="s">
        <v>2655</v>
      </c>
      <c r="O558" s="22" t="s">
        <v>3126</v>
      </c>
      <c r="P558" s="7"/>
      <c r="Q558" s="54"/>
      <c r="R558" s="54"/>
      <c r="S558" s="46" t="str">
        <f t="shared" si="64"/>
        <v>7.1.1.2.2 You live in Canada temporarily</v>
      </c>
      <c r="T558" s="6">
        <f t="shared" si="65"/>
        <v>40</v>
      </c>
      <c r="U558" s="118" t="str">
        <f t="shared" si="62"/>
        <v>7.1.1.2.2 Vous vivez au Canada de façon temporaire</v>
      </c>
      <c r="V558" s="6">
        <f t="shared" si="66"/>
        <v>50</v>
      </c>
      <c r="W558" s="6">
        <f t="shared" si="67"/>
        <v>10</v>
      </c>
      <c r="X558" s="6" t="s">
        <v>1197</v>
      </c>
      <c r="Y558" s="36" t="s">
        <v>2696</v>
      </c>
      <c r="Z558" s="36" t="s">
        <v>2697</v>
      </c>
    </row>
    <row r="559" spans="2:26" x14ac:dyDescent="0.25">
      <c r="B559" s="47" t="str">
        <f t="shared" si="63"/>
        <v>Subtopic</v>
      </c>
      <c r="C559" s="47" t="s">
        <v>309</v>
      </c>
      <c r="D559" s="47" t="s">
        <v>311</v>
      </c>
      <c r="E559" s="47" t="s">
        <v>313</v>
      </c>
      <c r="F559" s="47" t="s">
        <v>2648</v>
      </c>
      <c r="G559" s="48" t="s">
        <v>2650</v>
      </c>
      <c r="H559" s="47"/>
      <c r="K559" s="7" t="s">
        <v>310</v>
      </c>
      <c r="L559" s="7" t="s">
        <v>312</v>
      </c>
      <c r="M559" s="7" t="s">
        <v>314</v>
      </c>
      <c r="N559" s="7" t="s">
        <v>2655</v>
      </c>
      <c r="O559" s="22" t="s">
        <v>2654</v>
      </c>
      <c r="P559" s="7"/>
      <c r="Q559" s="54"/>
      <c r="R559" s="54"/>
      <c r="S559" s="46" t="str">
        <f t="shared" si="64"/>
        <v>7.1.1.2.3 You are leaving Canada temporarily</v>
      </c>
      <c r="T559" s="6">
        <f t="shared" si="65"/>
        <v>44</v>
      </c>
      <c r="U559" s="118" t="str">
        <f t="shared" si="62"/>
        <v>7.1.1.2.3 Vous quittez le Canada de façon temporaire</v>
      </c>
      <c r="V559" s="6">
        <f t="shared" si="66"/>
        <v>52</v>
      </c>
      <c r="W559" s="6">
        <f t="shared" si="67"/>
        <v>8</v>
      </c>
      <c r="X559" s="47" t="s">
        <v>1197</v>
      </c>
      <c r="Y559" s="49" t="s">
        <v>2698</v>
      </c>
      <c r="Z559" s="49" t="s">
        <v>2699</v>
      </c>
    </row>
    <row r="560" spans="2:26" x14ac:dyDescent="0.25">
      <c r="B560" s="28" t="str">
        <f t="shared" si="63"/>
        <v>Subtopic</v>
      </c>
      <c r="C560" s="5" t="s">
        <v>309</v>
      </c>
      <c r="D560" s="5" t="s">
        <v>311</v>
      </c>
      <c r="E560" s="5" t="s">
        <v>313</v>
      </c>
      <c r="F560" s="21" t="s">
        <v>2651</v>
      </c>
      <c r="G560" s="21"/>
      <c r="K560" s="7" t="s">
        <v>310</v>
      </c>
      <c r="L560" s="7" t="s">
        <v>312</v>
      </c>
      <c r="M560" s="7" t="s">
        <v>314</v>
      </c>
      <c r="N560" s="22" t="s">
        <v>2653</v>
      </c>
      <c r="O560" s="7"/>
      <c r="P560" s="7"/>
      <c r="Q560" s="54"/>
      <c r="R560" s="54"/>
      <c r="S560" s="46" t="str">
        <f t="shared" si="64"/>
        <v>7.1.1.3 Doing your taxes</v>
      </c>
      <c r="T560" s="6">
        <f t="shared" si="65"/>
        <v>24</v>
      </c>
      <c r="U560" s="118" t="str">
        <f t="shared" si="62"/>
        <v>7.1.1.3 Remplir votre déclaration de revenus et de prestations</v>
      </c>
      <c r="V560" s="6">
        <f t="shared" si="66"/>
        <v>62</v>
      </c>
      <c r="W560" s="6">
        <f t="shared" si="67"/>
        <v>38</v>
      </c>
      <c r="X560" s="6" t="s">
        <v>1197</v>
      </c>
      <c r="Y560" s="36" t="s">
        <v>2698</v>
      </c>
      <c r="Z560" s="36" t="s">
        <v>2699</v>
      </c>
    </row>
    <row r="561" spans="2:26" x14ac:dyDescent="0.25">
      <c r="B561" s="28" t="str">
        <f t="shared" si="63"/>
        <v>Subtopic</v>
      </c>
      <c r="C561" s="5" t="s">
        <v>309</v>
      </c>
      <c r="D561" s="5" t="s">
        <v>311</v>
      </c>
      <c r="E561" s="21" t="s">
        <v>315</v>
      </c>
      <c r="K561" s="7" t="s">
        <v>310</v>
      </c>
      <c r="L561" s="7" t="s">
        <v>312</v>
      </c>
      <c r="M561" s="22" t="s">
        <v>958</v>
      </c>
      <c r="N561" s="7"/>
      <c r="O561" s="7"/>
      <c r="P561" s="7"/>
      <c r="Q561" s="54"/>
      <c r="R561" s="54"/>
      <c r="S561" s="46" t="str">
        <f t="shared" si="64"/>
        <v>7.1.2 Business or professional income</v>
      </c>
      <c r="T561" s="6">
        <f t="shared" si="65"/>
        <v>37</v>
      </c>
      <c r="U561" s="118" t="str">
        <f t="shared" si="62"/>
        <v>7.1.2 Revenus d'entreprise ou de profession libérale</v>
      </c>
      <c r="V561" s="6">
        <f t="shared" si="66"/>
        <v>52</v>
      </c>
      <c r="W561" s="6">
        <f t="shared" si="67"/>
        <v>15</v>
      </c>
      <c r="X561" s="6" t="s">
        <v>1197</v>
      </c>
      <c r="Y561" s="36" t="s">
        <v>2665</v>
      </c>
      <c r="Z561" s="36" t="s">
        <v>2666</v>
      </c>
    </row>
    <row r="562" spans="2:26" x14ac:dyDescent="0.25">
      <c r="B562" s="28" t="str">
        <f t="shared" si="63"/>
        <v>Subtopic</v>
      </c>
      <c r="C562" s="5" t="s">
        <v>309</v>
      </c>
      <c r="D562" s="5" t="s">
        <v>311</v>
      </c>
      <c r="E562" s="21" t="s">
        <v>316</v>
      </c>
      <c r="K562" s="7" t="s">
        <v>310</v>
      </c>
      <c r="L562" s="7" t="s">
        <v>312</v>
      </c>
      <c r="M562" s="22" t="s">
        <v>317</v>
      </c>
      <c r="N562" s="7"/>
      <c r="O562" s="7"/>
      <c r="P562" s="7"/>
      <c r="Q562" s="54"/>
      <c r="R562" s="54"/>
      <c r="S562" s="46" t="str">
        <f t="shared" si="64"/>
        <v>7.1.3 Corporation income tax</v>
      </c>
      <c r="T562" s="6">
        <f t="shared" si="65"/>
        <v>28</v>
      </c>
      <c r="U562" s="118" t="str">
        <f t="shared" si="62"/>
        <v>7.1.3 Impôt sur le revenu des sociétés</v>
      </c>
      <c r="V562" s="6">
        <f t="shared" si="66"/>
        <v>38</v>
      </c>
      <c r="W562" s="6">
        <f t="shared" si="67"/>
        <v>10</v>
      </c>
      <c r="X562" s="6" t="s">
        <v>1197</v>
      </c>
      <c r="Y562" s="36" t="s">
        <v>2667</v>
      </c>
      <c r="Z562" s="36" t="s">
        <v>2668</v>
      </c>
    </row>
    <row r="563" spans="2:26" x14ac:dyDescent="0.25">
      <c r="B563" s="28" t="str">
        <f t="shared" si="63"/>
        <v>Subtopic</v>
      </c>
      <c r="C563" s="5" t="s">
        <v>309</v>
      </c>
      <c r="D563" s="5" t="s">
        <v>311</v>
      </c>
      <c r="E563" s="21" t="s">
        <v>318</v>
      </c>
      <c r="K563" s="7" t="s">
        <v>310</v>
      </c>
      <c r="L563" s="7" t="s">
        <v>312</v>
      </c>
      <c r="M563" s="22" t="s">
        <v>319</v>
      </c>
      <c r="N563" s="7"/>
      <c r="O563" s="7"/>
      <c r="P563" s="7"/>
      <c r="Q563" s="54"/>
      <c r="R563" s="54"/>
      <c r="S563" s="46" t="str">
        <f t="shared" si="64"/>
        <v>7.1.4 Trust income tax</v>
      </c>
      <c r="T563" s="6">
        <f t="shared" si="65"/>
        <v>22</v>
      </c>
      <c r="U563" s="118" t="str">
        <f t="shared" si="62"/>
        <v>7.1.4 Impôt sur le revenu des fiducies</v>
      </c>
      <c r="V563" s="6">
        <f t="shared" si="66"/>
        <v>38</v>
      </c>
      <c r="W563" s="6">
        <f t="shared" si="67"/>
        <v>16</v>
      </c>
      <c r="X563" s="6" t="s">
        <v>1197</v>
      </c>
      <c r="Y563" s="36" t="s">
        <v>2669</v>
      </c>
      <c r="Z563" s="36" t="s">
        <v>2670</v>
      </c>
    </row>
    <row r="564" spans="2:26" x14ac:dyDescent="0.25">
      <c r="B564" s="28" t="str">
        <f t="shared" si="63"/>
        <v>Topic</v>
      </c>
      <c r="C564" s="5" t="s">
        <v>309</v>
      </c>
      <c r="D564" s="21" t="s">
        <v>320</v>
      </c>
      <c r="K564" s="7" t="s">
        <v>310</v>
      </c>
      <c r="L564" s="22" t="s">
        <v>321</v>
      </c>
      <c r="M564" s="7"/>
      <c r="N564" s="7"/>
      <c r="O564" s="7"/>
      <c r="P564" s="7"/>
      <c r="Q564" s="54"/>
      <c r="R564" s="54"/>
      <c r="S564" s="46" t="str">
        <f t="shared" si="64"/>
        <v>7.2 GST/HST</v>
      </c>
      <c r="T564" s="6">
        <f t="shared" si="65"/>
        <v>11</v>
      </c>
      <c r="U564" s="118" t="str">
        <f t="shared" si="62"/>
        <v>7.2 TPS/TVH</v>
      </c>
      <c r="V564" s="6">
        <f t="shared" si="66"/>
        <v>11</v>
      </c>
      <c r="W564" s="6">
        <f t="shared" si="67"/>
        <v>0</v>
      </c>
      <c r="X564" s="6" t="s">
        <v>1197</v>
      </c>
      <c r="Y564" s="36" t="s">
        <v>2671</v>
      </c>
      <c r="Z564" s="36" t="s">
        <v>2672</v>
      </c>
    </row>
    <row r="565" spans="2:26" x14ac:dyDescent="0.25">
      <c r="B565" s="28" t="str">
        <f t="shared" si="63"/>
        <v>Subtopic</v>
      </c>
      <c r="C565" s="5" t="s">
        <v>309</v>
      </c>
      <c r="D565" s="5" t="s">
        <v>320</v>
      </c>
      <c r="E565" s="21" t="s">
        <v>2652</v>
      </c>
      <c r="K565" s="7" t="s">
        <v>310</v>
      </c>
      <c r="L565" s="7" t="s">
        <v>321</v>
      </c>
      <c r="M565" s="22" t="s">
        <v>2656</v>
      </c>
      <c r="N565" s="7"/>
      <c r="O565" s="7"/>
      <c r="P565" s="7"/>
      <c r="Q565" s="54"/>
      <c r="R565" s="54"/>
      <c r="S565" s="46" t="str">
        <f t="shared" si="64"/>
        <v>7.2.1 GST/HST accounts</v>
      </c>
      <c r="T565" s="6">
        <f t="shared" si="65"/>
        <v>22</v>
      </c>
      <c r="U565" s="118" t="str">
        <f t="shared" si="62"/>
        <v>7.2.1 Comptes de TPS/TVH</v>
      </c>
      <c r="V565" s="6">
        <f t="shared" si="66"/>
        <v>24</v>
      </c>
      <c r="W565" s="6">
        <f t="shared" si="67"/>
        <v>2</v>
      </c>
      <c r="X565" s="6" t="s">
        <v>1197</v>
      </c>
      <c r="Y565" s="36" t="s">
        <v>2673</v>
      </c>
      <c r="Z565" s="36" t="s">
        <v>2674</v>
      </c>
    </row>
    <row r="566" spans="2:26" x14ac:dyDescent="0.25">
      <c r="B566" s="28" t="str">
        <f t="shared" si="63"/>
        <v>Subtopic</v>
      </c>
      <c r="C566" s="5" t="s">
        <v>309</v>
      </c>
      <c r="D566" s="5" t="s">
        <v>320</v>
      </c>
      <c r="E566" s="21" t="s">
        <v>3647</v>
      </c>
      <c r="K566" s="7" t="s">
        <v>310</v>
      </c>
      <c r="L566" s="7" t="s">
        <v>321</v>
      </c>
      <c r="M566" s="22" t="s">
        <v>3648</v>
      </c>
      <c r="N566" s="7"/>
      <c r="O566" s="7"/>
      <c r="P566" s="7"/>
      <c r="Q566" s="54"/>
      <c r="R566" s="54"/>
      <c r="S566" s="46" t="str">
        <f t="shared" si="64"/>
        <v>7.2.2 GST/HST returns</v>
      </c>
      <c r="T566" s="6">
        <f t="shared" si="65"/>
        <v>21</v>
      </c>
      <c r="U566" s="118" t="str">
        <f t="shared" si="62"/>
        <v>7.2.2 Déclaration de la TPS/TVH</v>
      </c>
      <c r="V566" s="6">
        <f t="shared" si="66"/>
        <v>31</v>
      </c>
      <c r="W566" s="6">
        <f t="shared" si="67"/>
        <v>10</v>
      </c>
      <c r="X566" s="6" t="s">
        <v>1197</v>
      </c>
      <c r="Y566" s="36" t="s">
        <v>2676</v>
      </c>
      <c r="Z566" s="36" t="s">
        <v>2677</v>
      </c>
    </row>
    <row r="567" spans="2:26" x14ac:dyDescent="0.25">
      <c r="B567" s="28" t="str">
        <f t="shared" si="63"/>
        <v>Topic</v>
      </c>
      <c r="C567" s="5" t="s">
        <v>309</v>
      </c>
      <c r="D567" s="21" t="s">
        <v>322</v>
      </c>
      <c r="K567" s="7" t="s">
        <v>310</v>
      </c>
      <c r="L567" s="22" t="s">
        <v>323</v>
      </c>
      <c r="M567" s="7"/>
      <c r="N567" s="7"/>
      <c r="O567" s="7"/>
      <c r="P567" s="7"/>
      <c r="Q567" s="54"/>
      <c r="R567" s="54"/>
      <c r="S567" s="46" t="str">
        <f t="shared" si="64"/>
        <v>7.3 Payroll</v>
      </c>
      <c r="T567" s="6">
        <f t="shared" si="65"/>
        <v>11</v>
      </c>
      <c r="U567" s="118" t="str">
        <f t="shared" si="62"/>
        <v>7.3 Retenues sur la paie</v>
      </c>
      <c r="V567" s="6">
        <f t="shared" si="66"/>
        <v>24</v>
      </c>
      <c r="W567" s="6">
        <f t="shared" si="67"/>
        <v>13</v>
      </c>
      <c r="X567" s="6" t="s">
        <v>1197</v>
      </c>
      <c r="Y567" s="36" t="s">
        <v>1581</v>
      </c>
      <c r="Z567" s="36" t="s">
        <v>1582</v>
      </c>
    </row>
    <row r="568" spans="2:26" x14ac:dyDescent="0.25">
      <c r="B568" s="28" t="str">
        <f t="shared" si="63"/>
        <v>Subtopic</v>
      </c>
      <c r="C568" s="5" t="s">
        <v>309</v>
      </c>
      <c r="D568" s="5" t="s">
        <v>322</v>
      </c>
      <c r="E568" s="21" t="s">
        <v>3649</v>
      </c>
      <c r="K568" s="7" t="s">
        <v>310</v>
      </c>
      <c r="L568" s="7" t="s">
        <v>323</v>
      </c>
      <c r="M568" s="22" t="s">
        <v>3650</v>
      </c>
      <c r="N568" s="7"/>
      <c r="O568" s="7"/>
      <c r="P568" s="7"/>
      <c r="Q568" s="54"/>
      <c r="R568" s="54"/>
      <c r="S568" s="46" t="str">
        <f t="shared" si="64"/>
        <v>7.3.1 Payroll accounts</v>
      </c>
      <c r="T568" s="6">
        <f t="shared" si="65"/>
        <v>22</v>
      </c>
      <c r="U568" s="118" t="str">
        <f t="shared" si="62"/>
        <v>7.3.1 Comptes de retenues sur la paie</v>
      </c>
      <c r="V568" s="6">
        <f t="shared" si="66"/>
        <v>37</v>
      </c>
      <c r="W568" s="6">
        <f t="shared" si="67"/>
        <v>15</v>
      </c>
      <c r="X568" s="6" t="s">
        <v>1197</v>
      </c>
      <c r="Y568" s="36" t="s">
        <v>2678</v>
      </c>
      <c r="Z568" s="36" t="s">
        <v>2679</v>
      </c>
    </row>
    <row r="569" spans="2:26" x14ac:dyDescent="0.25">
      <c r="B569" s="28" t="str">
        <f t="shared" si="63"/>
        <v>Topic</v>
      </c>
      <c r="C569" s="5" t="s">
        <v>309</v>
      </c>
      <c r="D569" s="21" t="s">
        <v>324</v>
      </c>
      <c r="K569" s="7" t="s">
        <v>310</v>
      </c>
      <c r="L569" s="22" t="s">
        <v>959</v>
      </c>
      <c r="M569" s="7"/>
      <c r="N569" s="7"/>
      <c r="O569" s="7"/>
      <c r="P569" s="7"/>
      <c r="Q569" s="54"/>
      <c r="R569" s="54"/>
      <c r="S569" s="46" t="str">
        <f t="shared" si="64"/>
        <v>7.4 Business number</v>
      </c>
      <c r="T569" s="6">
        <f t="shared" si="65"/>
        <v>19</v>
      </c>
      <c r="U569" s="118" t="str">
        <f t="shared" si="62"/>
        <v>7.4 Numéro d'entreprise</v>
      </c>
      <c r="V569" s="6">
        <f t="shared" si="66"/>
        <v>23</v>
      </c>
      <c r="W569" s="6">
        <f t="shared" si="67"/>
        <v>4</v>
      </c>
      <c r="X569" s="6" t="s">
        <v>1197</v>
      </c>
      <c r="Y569" s="36" t="s">
        <v>2680</v>
      </c>
      <c r="Z569" s="36" t="s">
        <v>2681</v>
      </c>
    </row>
    <row r="570" spans="2:26" x14ac:dyDescent="0.25">
      <c r="B570" s="28" t="str">
        <f t="shared" si="63"/>
        <v>Topic</v>
      </c>
      <c r="C570" s="5" t="s">
        <v>309</v>
      </c>
      <c r="D570" s="21" t="s">
        <v>325</v>
      </c>
      <c r="K570" s="7" t="s">
        <v>310</v>
      </c>
      <c r="L570" s="22" t="s">
        <v>960</v>
      </c>
      <c r="M570" s="7"/>
      <c r="N570" s="7"/>
      <c r="O570" s="7"/>
      <c r="P570" s="7"/>
      <c r="Q570" s="54"/>
      <c r="R570" s="54"/>
      <c r="S570" s="46" t="str">
        <f t="shared" si="64"/>
        <v>7.5 Savings and pension plans</v>
      </c>
      <c r="T570" s="6">
        <f t="shared" si="65"/>
        <v>29</v>
      </c>
      <c r="U570" s="118" t="str">
        <f t="shared" si="62"/>
        <v>7.5 Régimes d'épargne et de pension</v>
      </c>
      <c r="V570" s="6">
        <f t="shared" si="66"/>
        <v>35</v>
      </c>
      <c r="W570" s="6">
        <f t="shared" si="67"/>
        <v>6</v>
      </c>
      <c r="X570" s="6" t="s">
        <v>1197</v>
      </c>
      <c r="Y570" s="36" t="s">
        <v>2682</v>
      </c>
      <c r="Z570" s="36" t="s">
        <v>2683</v>
      </c>
    </row>
    <row r="571" spans="2:26" x14ac:dyDescent="0.25">
      <c r="B571" s="28" t="str">
        <f t="shared" si="63"/>
        <v>Subtopic</v>
      </c>
      <c r="C571" s="5" t="s">
        <v>309</v>
      </c>
      <c r="D571" s="5" t="s">
        <v>325</v>
      </c>
      <c r="E571" s="21" t="s">
        <v>3651</v>
      </c>
      <c r="K571" s="7" t="s">
        <v>310</v>
      </c>
      <c r="L571" s="7" t="s">
        <v>960</v>
      </c>
      <c r="M571" s="22" t="s">
        <v>3652</v>
      </c>
      <c r="N571" s="7"/>
      <c r="O571" s="7"/>
      <c r="P571" s="7"/>
      <c r="Q571" s="54"/>
      <c r="R571" s="54"/>
      <c r="S571" s="46" t="str">
        <f t="shared" si="64"/>
        <v>7.5.1 Savings and pension plan administration</v>
      </c>
      <c r="T571" s="6">
        <f t="shared" si="65"/>
        <v>45</v>
      </c>
      <c r="U571" s="118" t="str">
        <f t="shared" si="62"/>
        <v>7.5.1 Épargnes et administration de régimes de pension</v>
      </c>
      <c r="V571" s="6">
        <f t="shared" si="66"/>
        <v>54</v>
      </c>
      <c r="W571" s="6">
        <f t="shared" si="67"/>
        <v>9</v>
      </c>
      <c r="X571" s="6" t="s">
        <v>1197</v>
      </c>
      <c r="Y571" s="36" t="s">
        <v>2684</v>
      </c>
      <c r="Z571" s="36" t="s">
        <v>2685</v>
      </c>
    </row>
    <row r="572" spans="2:26" x14ac:dyDescent="0.25">
      <c r="B572" s="28" t="str">
        <f t="shared" si="63"/>
        <v>Topic</v>
      </c>
      <c r="C572" s="5" t="s">
        <v>309</v>
      </c>
      <c r="D572" s="21" t="s">
        <v>326</v>
      </c>
      <c r="K572" s="7" t="s">
        <v>310</v>
      </c>
      <c r="L572" s="22" t="s">
        <v>953</v>
      </c>
      <c r="M572" s="7"/>
      <c r="N572" s="7"/>
      <c r="O572" s="7"/>
      <c r="P572" s="7"/>
      <c r="Q572" s="54"/>
      <c r="R572" s="54"/>
      <c r="S572" s="46" t="str">
        <f t="shared" si="64"/>
        <v>7.6 Child and family benefits</v>
      </c>
      <c r="T572" s="6">
        <f t="shared" si="65"/>
        <v>29</v>
      </c>
      <c r="U572" s="118" t="str">
        <f t="shared" si="62"/>
        <v>7.6 Prestations pour enfants et familles</v>
      </c>
      <c r="V572" s="6">
        <f t="shared" si="66"/>
        <v>40</v>
      </c>
      <c r="W572" s="6">
        <f t="shared" si="67"/>
        <v>11</v>
      </c>
      <c r="X572" s="6" t="s">
        <v>1197</v>
      </c>
      <c r="Y572" s="36" t="s">
        <v>2686</v>
      </c>
      <c r="Z572" s="36" t="s">
        <v>2687</v>
      </c>
    </row>
    <row r="573" spans="2:26" x14ac:dyDescent="0.25">
      <c r="B573" s="28" t="str">
        <f t="shared" si="63"/>
        <v>Topic</v>
      </c>
      <c r="C573" s="5" t="s">
        <v>309</v>
      </c>
      <c r="D573" s="21" t="s">
        <v>3653</v>
      </c>
      <c r="K573" s="7" t="s">
        <v>310</v>
      </c>
      <c r="L573" s="22" t="s">
        <v>3654</v>
      </c>
      <c r="M573" s="7"/>
      <c r="N573" s="7"/>
      <c r="O573" s="7"/>
      <c r="P573" s="7"/>
      <c r="Q573" s="54"/>
      <c r="R573" s="54"/>
      <c r="S573" s="46" t="str">
        <f t="shared" si="64"/>
        <v>7.7 Charities and giving</v>
      </c>
      <c r="T573" s="6">
        <f t="shared" si="65"/>
        <v>24</v>
      </c>
      <c r="U573" s="118" t="str">
        <f t="shared" si="62"/>
        <v>7.7 Organismes de bienfaisance et dons</v>
      </c>
      <c r="V573" s="6">
        <f t="shared" si="66"/>
        <v>38</v>
      </c>
      <c r="W573" s="6">
        <f t="shared" si="67"/>
        <v>14</v>
      </c>
      <c r="X573" s="6" t="s">
        <v>1197</v>
      </c>
      <c r="Y573" s="36" t="s">
        <v>2688</v>
      </c>
      <c r="Z573" s="36" t="s">
        <v>2689</v>
      </c>
    </row>
    <row r="574" spans="2:26" x14ac:dyDescent="0.25">
      <c r="B574" s="28" t="str">
        <f t="shared" si="63"/>
        <v>Topic</v>
      </c>
      <c r="C574" s="5" t="s">
        <v>309</v>
      </c>
      <c r="D574" s="21" t="s">
        <v>327</v>
      </c>
      <c r="K574" s="7" t="s">
        <v>310</v>
      </c>
      <c r="L574" s="22" t="s">
        <v>961</v>
      </c>
      <c r="M574" s="7"/>
      <c r="N574" s="7"/>
      <c r="O574" s="7"/>
      <c r="P574" s="7"/>
      <c r="Q574" s="54"/>
      <c r="R574" s="54"/>
      <c r="S574" s="46" t="str">
        <f t="shared" si="64"/>
        <v>7.8 Excise taxes, duties, and levies</v>
      </c>
      <c r="T574" s="6">
        <f t="shared" si="65"/>
        <v>36</v>
      </c>
      <c r="U574" s="118" t="str">
        <f t="shared" si="62"/>
        <v>7.8 Taxes d'accise, droits et prélèvements</v>
      </c>
      <c r="V574" s="6">
        <f t="shared" si="66"/>
        <v>42</v>
      </c>
      <c r="W574" s="6">
        <f t="shared" si="67"/>
        <v>6</v>
      </c>
      <c r="X574" s="6" t="s">
        <v>1197</v>
      </c>
      <c r="Y574" s="36" t="s">
        <v>2690</v>
      </c>
      <c r="Z574" s="36" t="s">
        <v>2691</v>
      </c>
    </row>
    <row r="575" spans="2:26" x14ac:dyDescent="0.25">
      <c r="B575" s="28" t="str">
        <f t="shared" si="63"/>
        <v>Subtopic</v>
      </c>
      <c r="C575" s="5" t="s">
        <v>309</v>
      </c>
      <c r="D575" s="5" t="s">
        <v>327</v>
      </c>
      <c r="E575" s="21" t="s">
        <v>328</v>
      </c>
      <c r="K575" s="7" t="s">
        <v>310</v>
      </c>
      <c r="L575" s="26" t="s">
        <v>961</v>
      </c>
      <c r="M575" s="22" t="s">
        <v>954</v>
      </c>
      <c r="N575" s="7"/>
      <c r="O575" s="7"/>
      <c r="P575" s="7"/>
      <c r="Q575" s="54"/>
      <c r="R575" s="54"/>
      <c r="S575" s="46" t="str">
        <f t="shared" si="64"/>
        <v>7.8.1 Customs tariff</v>
      </c>
      <c r="T575" s="6">
        <f t="shared" si="65"/>
        <v>20</v>
      </c>
      <c r="U575" s="118" t="str">
        <f t="shared" si="62"/>
        <v>7.8.1 Tarif des douanes</v>
      </c>
      <c r="V575" s="6">
        <f t="shared" si="66"/>
        <v>23</v>
      </c>
      <c r="W575" s="6">
        <f t="shared" si="67"/>
        <v>3</v>
      </c>
      <c r="X575" s="6" t="s">
        <v>1197</v>
      </c>
      <c r="Y575" s="36" t="s">
        <v>1599</v>
      </c>
      <c r="Z575" s="36" t="s">
        <v>1600</v>
      </c>
    </row>
    <row r="576" spans="2:26" x14ac:dyDescent="0.25">
      <c r="B576" s="58" t="str">
        <f t="shared" si="63"/>
        <v>Theme</v>
      </c>
      <c r="C576" s="55" t="s">
        <v>329</v>
      </c>
      <c r="K576" s="56" t="s">
        <v>330</v>
      </c>
      <c r="L576" s="54"/>
      <c r="M576" s="54"/>
      <c r="N576" s="54"/>
      <c r="O576" s="54"/>
      <c r="P576" s="54"/>
      <c r="Q576" s="54"/>
      <c r="R576" s="54"/>
      <c r="S576" s="46" t="str">
        <f t="shared" si="64"/>
        <v>8.0 Environment and natural resources</v>
      </c>
      <c r="T576" s="53">
        <f t="shared" si="65"/>
        <v>37</v>
      </c>
      <c r="U576" s="118" t="str">
        <f t="shared" si="62"/>
        <v>8.0 Environnement et ressources naturelles</v>
      </c>
      <c r="V576" s="53">
        <f t="shared" si="66"/>
        <v>42</v>
      </c>
      <c r="W576" s="53">
        <f t="shared" si="67"/>
        <v>5</v>
      </c>
      <c r="X576" s="53" t="s">
        <v>1135</v>
      </c>
      <c r="Y576" s="59" t="s">
        <v>2700</v>
      </c>
      <c r="Z576" s="59" t="s">
        <v>2701</v>
      </c>
    </row>
    <row r="577" spans="2:26" x14ac:dyDescent="0.25">
      <c r="B577" s="58" t="str">
        <f t="shared" si="63"/>
        <v>Topic</v>
      </c>
      <c r="C577" s="5" t="s">
        <v>329</v>
      </c>
      <c r="D577" s="55" t="s">
        <v>331</v>
      </c>
      <c r="K577" s="54" t="s">
        <v>330</v>
      </c>
      <c r="L577" s="56" t="s">
        <v>335</v>
      </c>
      <c r="M577" s="54"/>
      <c r="N577" s="54"/>
      <c r="O577" s="54"/>
      <c r="P577" s="54"/>
      <c r="Q577" s="54"/>
      <c r="R577" s="54"/>
      <c r="S577" s="46" t="str">
        <f t="shared" si="64"/>
        <v>8.1 Weather, climate and hazards</v>
      </c>
      <c r="T577" s="53">
        <f t="shared" si="65"/>
        <v>32</v>
      </c>
      <c r="U577" s="118" t="str">
        <f t="shared" si="62"/>
        <v>8.1 Météo, climat et catastrophes naturelles</v>
      </c>
      <c r="V577" s="53">
        <f t="shared" si="66"/>
        <v>44</v>
      </c>
      <c r="W577" s="53">
        <f t="shared" si="67"/>
        <v>12</v>
      </c>
      <c r="X577" s="53" t="s">
        <v>1135</v>
      </c>
      <c r="Y577" s="59" t="s">
        <v>2702</v>
      </c>
      <c r="Z577" s="59" t="s">
        <v>2703</v>
      </c>
    </row>
    <row r="578" spans="2:26" x14ac:dyDescent="0.25">
      <c r="B578" s="58" t="str">
        <f t="shared" si="63"/>
        <v>Subtopic</v>
      </c>
      <c r="C578" s="5" t="s">
        <v>329</v>
      </c>
      <c r="D578" s="5" t="s">
        <v>331</v>
      </c>
      <c r="E578" s="55" t="s">
        <v>332</v>
      </c>
      <c r="K578" s="54" t="s">
        <v>330</v>
      </c>
      <c r="L578" s="54" t="s">
        <v>895</v>
      </c>
      <c r="M578" s="56" t="s">
        <v>2758</v>
      </c>
      <c r="N578" s="54"/>
      <c r="O578" s="54"/>
      <c r="P578" s="54"/>
      <c r="Q578" s="54"/>
      <c r="R578" s="54"/>
      <c r="S578" s="46" t="str">
        <f t="shared" si="64"/>
        <v>8.1.1 Get your weather</v>
      </c>
      <c r="T578" s="53">
        <f t="shared" si="65"/>
        <v>22</v>
      </c>
      <c r="U578" s="118" t="str">
        <f t="shared" si="62"/>
        <v>8.1.1 Votre météo</v>
      </c>
      <c r="V578" s="53">
        <f t="shared" si="66"/>
        <v>17</v>
      </c>
      <c r="W578" s="53">
        <f t="shared" si="67"/>
        <v>5</v>
      </c>
      <c r="X578" s="53" t="s">
        <v>1135</v>
      </c>
      <c r="Y578" s="59" t="s">
        <v>2704</v>
      </c>
      <c r="Z578" s="59" t="s">
        <v>2705</v>
      </c>
    </row>
    <row r="579" spans="2:26" x14ac:dyDescent="0.25">
      <c r="B579" s="58" t="str">
        <f t="shared" si="63"/>
        <v>Subtopic</v>
      </c>
      <c r="C579" s="5" t="s">
        <v>329</v>
      </c>
      <c r="D579" s="5" t="s">
        <v>331</v>
      </c>
      <c r="E579" s="55" t="s">
        <v>333</v>
      </c>
      <c r="K579" s="54" t="s">
        <v>330</v>
      </c>
      <c r="L579" s="54" t="s">
        <v>895</v>
      </c>
      <c r="M579" s="56" t="s">
        <v>2759</v>
      </c>
      <c r="N579" s="54"/>
      <c r="O579" s="54"/>
      <c r="P579" s="54"/>
      <c r="Q579" s="54"/>
      <c r="R579" s="54"/>
      <c r="S579" s="46" t="str">
        <f t="shared" si="64"/>
        <v>8.1.2 Severe weather</v>
      </c>
      <c r="T579" s="53">
        <f t="shared" si="65"/>
        <v>20</v>
      </c>
      <c r="U579" s="118" t="str">
        <f t="shared" si="62"/>
        <v>8.1.2 Conditions météorologiques dangereuses</v>
      </c>
      <c r="V579" s="53">
        <f t="shared" si="66"/>
        <v>44</v>
      </c>
      <c r="W579" s="53">
        <f t="shared" si="67"/>
        <v>24</v>
      </c>
      <c r="X579" s="53" t="s">
        <v>1135</v>
      </c>
      <c r="Y579" s="59" t="s">
        <v>2706</v>
      </c>
      <c r="Z579" s="59" t="s">
        <v>2707</v>
      </c>
    </row>
    <row r="580" spans="2:26" x14ac:dyDescent="0.25">
      <c r="B580" s="58" t="str">
        <f t="shared" si="63"/>
        <v>Subtopic</v>
      </c>
      <c r="C580" s="5" t="s">
        <v>329</v>
      </c>
      <c r="D580" s="5" t="s">
        <v>331</v>
      </c>
      <c r="E580" s="55" t="s">
        <v>334</v>
      </c>
      <c r="K580" s="54" t="s">
        <v>330</v>
      </c>
      <c r="L580" s="54" t="s">
        <v>335</v>
      </c>
      <c r="M580" s="56" t="s">
        <v>336</v>
      </c>
      <c r="N580" s="54"/>
      <c r="O580" s="54"/>
      <c r="P580" s="54"/>
      <c r="Q580" s="54"/>
      <c r="R580" s="54"/>
      <c r="S580" s="46" t="str">
        <f t="shared" si="64"/>
        <v>8.1.3 Weather radar and satellites</v>
      </c>
      <c r="T580" s="53">
        <f t="shared" si="65"/>
        <v>34</v>
      </c>
      <c r="U580" s="118" t="str">
        <f t="shared" si="62"/>
        <v>8.1.3 Radars et satellites pour la météo</v>
      </c>
      <c r="V580" s="53">
        <f t="shared" si="66"/>
        <v>40</v>
      </c>
      <c r="W580" s="53">
        <f t="shared" si="67"/>
        <v>6</v>
      </c>
      <c r="X580" s="53" t="s">
        <v>1135</v>
      </c>
      <c r="Y580" s="59" t="s">
        <v>2708</v>
      </c>
      <c r="Z580" s="59" t="s">
        <v>2709</v>
      </c>
    </row>
    <row r="581" spans="2:26" x14ac:dyDescent="0.25">
      <c r="B581" s="58" t="str">
        <f t="shared" si="63"/>
        <v>Subtopic</v>
      </c>
      <c r="C581" s="5" t="s">
        <v>329</v>
      </c>
      <c r="D581" s="5" t="s">
        <v>331</v>
      </c>
      <c r="E581" s="55" t="s">
        <v>337</v>
      </c>
      <c r="K581" s="54" t="s">
        <v>330</v>
      </c>
      <c r="L581" s="54" t="s">
        <v>335</v>
      </c>
      <c r="M581" s="56" t="s">
        <v>338</v>
      </c>
      <c r="N581" s="54"/>
      <c r="O581" s="54"/>
      <c r="P581" s="54"/>
      <c r="Q581" s="54"/>
      <c r="R581" s="54"/>
      <c r="S581" s="46" t="str">
        <f t="shared" si="64"/>
        <v>8.1.4 Aviation, marine, ice and other weather services</v>
      </c>
      <c r="T581" s="53">
        <f t="shared" si="65"/>
        <v>54</v>
      </c>
      <c r="U581" s="118" t="str">
        <f t="shared" ref="U581:U644" si="68">LOOKUP(2, 1 / (K581:Q581 &lt;&gt; ""),K581:Q581)</f>
        <v>8.1.4 Services météo maritimes, aériens, des glaces et autres</v>
      </c>
      <c r="V581" s="53">
        <f t="shared" si="66"/>
        <v>61</v>
      </c>
      <c r="W581" s="53">
        <f t="shared" si="67"/>
        <v>7</v>
      </c>
      <c r="X581" s="53" t="s">
        <v>1135</v>
      </c>
      <c r="Y581" s="59" t="s">
        <v>2710</v>
      </c>
      <c r="Z581" s="59" t="s">
        <v>2711</v>
      </c>
    </row>
    <row r="582" spans="2:26" x14ac:dyDescent="0.25">
      <c r="B582" s="58" t="str">
        <f t="shared" si="63"/>
        <v>Subtopic</v>
      </c>
      <c r="C582" s="5" t="s">
        <v>329</v>
      </c>
      <c r="D582" s="5" t="s">
        <v>331</v>
      </c>
      <c r="E582" s="55" t="s">
        <v>339</v>
      </c>
      <c r="K582" s="54" t="s">
        <v>330</v>
      </c>
      <c r="L582" s="54" t="s">
        <v>895</v>
      </c>
      <c r="M582" s="56" t="s">
        <v>340</v>
      </c>
      <c r="N582" s="54"/>
      <c r="O582" s="54"/>
      <c r="P582" s="54"/>
      <c r="Q582" s="54"/>
      <c r="R582" s="54"/>
      <c r="S582" s="46" t="str">
        <f t="shared" si="64"/>
        <v>8.1.5 Climate change</v>
      </c>
      <c r="T582" s="53">
        <f t="shared" si="65"/>
        <v>20</v>
      </c>
      <c r="U582" s="118" t="str">
        <f t="shared" si="68"/>
        <v>8.1.5 Changements climatiques</v>
      </c>
      <c r="V582" s="53">
        <f t="shared" si="66"/>
        <v>29</v>
      </c>
      <c r="W582" s="53">
        <f t="shared" si="67"/>
        <v>9</v>
      </c>
      <c r="X582" s="53" t="s">
        <v>1135</v>
      </c>
      <c r="Y582" s="59" t="s">
        <v>2712</v>
      </c>
      <c r="Z582" s="59" t="s">
        <v>2713</v>
      </c>
    </row>
    <row r="583" spans="2:26" x14ac:dyDescent="0.25">
      <c r="B583" s="58" t="str">
        <f t="shared" ref="B583:B649" si="69">IF(COUNTIF(C583:I583,"*&lt;*"),"Crosslink",IF(D583="","Theme",IF(E583="", "Topic", "Subtopic")))</f>
        <v>Subtopic</v>
      </c>
      <c r="C583" s="5" t="s">
        <v>329</v>
      </c>
      <c r="D583" s="5" t="s">
        <v>331</v>
      </c>
      <c r="E583" s="57" t="s">
        <v>339</v>
      </c>
      <c r="F583" s="55" t="s">
        <v>2760</v>
      </c>
      <c r="K583" s="54" t="s">
        <v>330</v>
      </c>
      <c r="L583" s="54" t="s">
        <v>895</v>
      </c>
      <c r="M583" s="26" t="s">
        <v>340</v>
      </c>
      <c r="N583" s="56" t="s">
        <v>2761</v>
      </c>
      <c r="O583" s="54"/>
      <c r="P583" s="54"/>
      <c r="Q583" s="54"/>
      <c r="R583" s="54"/>
      <c r="S583" s="46" t="str">
        <f t="shared" ref="S583:S649" si="70">LOOKUP(2, 1 / (C583:I583 &lt;&gt; ""),C583:I583)</f>
        <v>8.1.5.1 Understanding climate change</v>
      </c>
      <c r="T583" s="53">
        <f t="shared" si="65"/>
        <v>36</v>
      </c>
      <c r="U583" s="118" t="str">
        <f t="shared" si="68"/>
        <v>8.1.5.1 Comprendre les changements climatiques</v>
      </c>
      <c r="V583" s="53">
        <f t="shared" si="66"/>
        <v>46</v>
      </c>
      <c r="W583" s="53">
        <f t="shared" si="67"/>
        <v>10</v>
      </c>
      <c r="X583" s="53" t="s">
        <v>1135</v>
      </c>
      <c r="Y583" s="59" t="s">
        <v>2714</v>
      </c>
      <c r="Z583" s="59" t="s">
        <v>2715</v>
      </c>
    </row>
    <row r="584" spans="2:26" x14ac:dyDescent="0.25">
      <c r="B584" s="58" t="str">
        <f t="shared" si="69"/>
        <v>Crosslink</v>
      </c>
      <c r="C584" s="5" t="s">
        <v>329</v>
      </c>
      <c r="D584" s="5" t="s">
        <v>331</v>
      </c>
      <c r="E584" s="55" t="s">
        <v>341</v>
      </c>
      <c r="K584" s="54" t="s">
        <v>330</v>
      </c>
      <c r="L584" s="54" t="s">
        <v>895</v>
      </c>
      <c r="M584" s="56" t="s">
        <v>342</v>
      </c>
      <c r="N584" s="54"/>
      <c r="O584" s="54"/>
      <c r="P584" s="54"/>
      <c r="Q584" s="54"/>
      <c r="R584" s="54"/>
      <c r="S584" s="46" t="str">
        <f t="shared" si="70"/>
        <v>8.1.6 &lt;11.3.6 Natural hazards&gt;</v>
      </c>
      <c r="T584" s="53">
        <f t="shared" si="65"/>
        <v>30</v>
      </c>
      <c r="U584" s="118" t="str">
        <f t="shared" si="68"/>
        <v>8.1.6 &lt;11.3.6 Catastrophes naturelles&gt;</v>
      </c>
      <c r="V584" s="53">
        <f t="shared" si="66"/>
        <v>38</v>
      </c>
      <c r="W584" s="53">
        <f t="shared" si="67"/>
        <v>8</v>
      </c>
      <c r="X584" s="53" t="s">
        <v>1133</v>
      </c>
      <c r="Y584" s="59" t="s">
        <v>2716</v>
      </c>
      <c r="Z584" s="59" t="s">
        <v>2717</v>
      </c>
    </row>
    <row r="585" spans="2:26" s="69" customFormat="1" x14ac:dyDescent="0.25">
      <c r="B585" s="92" t="str">
        <f t="shared" si="69"/>
        <v>Crosslink</v>
      </c>
      <c r="C585" s="90" t="s">
        <v>329</v>
      </c>
      <c r="D585" s="90" t="s">
        <v>331</v>
      </c>
      <c r="E585" s="91" t="s">
        <v>4621</v>
      </c>
      <c r="K585" s="93" t="s">
        <v>330</v>
      </c>
      <c r="L585" s="93" t="s">
        <v>895</v>
      </c>
      <c r="M585" s="94" t="s">
        <v>4622</v>
      </c>
      <c r="N585" s="71"/>
      <c r="O585" s="71"/>
      <c r="P585" s="71"/>
      <c r="Q585" s="71"/>
      <c r="R585" s="71"/>
      <c r="S585" s="101" t="str">
        <f t="shared" ref="S585" si="71">LOOKUP(2, 1 / (C585:I585 &lt;&gt; ""),C585:I585)</f>
        <v>8.1.7 &lt;8.3.2.6 Water quantity&gt;</v>
      </c>
      <c r="T585" s="96">
        <f t="shared" ref="T585" si="72">LEN(S585)</f>
        <v>30</v>
      </c>
      <c r="U585" s="118" t="str">
        <f t="shared" si="68"/>
        <v>8.1.7 &lt;8.3.2.6 Volume des eaux&gt;</v>
      </c>
      <c r="V585" s="70"/>
      <c r="W585" s="70"/>
      <c r="X585" s="96" t="s">
        <v>1135</v>
      </c>
      <c r="Y585" s="100" t="s">
        <v>4623</v>
      </c>
      <c r="Z585" s="100" t="s">
        <v>4624</v>
      </c>
    </row>
    <row r="586" spans="2:26" x14ac:dyDescent="0.25">
      <c r="B586" s="58" t="str">
        <f t="shared" si="69"/>
        <v>Subtopic</v>
      </c>
      <c r="C586" s="5" t="s">
        <v>329</v>
      </c>
      <c r="D586" s="5" t="s">
        <v>331</v>
      </c>
      <c r="E586" s="55" t="s">
        <v>4628</v>
      </c>
      <c r="K586" s="54" t="s">
        <v>330</v>
      </c>
      <c r="L586" s="54" t="s">
        <v>895</v>
      </c>
      <c r="M586" s="56" t="s">
        <v>962</v>
      </c>
      <c r="N586" s="54"/>
      <c r="O586" s="54"/>
      <c r="P586" s="54"/>
      <c r="Q586" s="54"/>
      <c r="R586" s="54"/>
      <c r="S586" s="46" t="str">
        <f t="shared" si="70"/>
        <v>8.1.8 Air quality</v>
      </c>
      <c r="T586" s="53">
        <f t="shared" si="65"/>
        <v>17</v>
      </c>
      <c r="U586" s="118" t="str">
        <f t="shared" si="68"/>
        <v>8.1.7 Qualité de l'air</v>
      </c>
      <c r="V586" s="53">
        <f t="shared" si="66"/>
        <v>22</v>
      </c>
      <c r="W586" s="53">
        <f t="shared" si="67"/>
        <v>5</v>
      </c>
      <c r="X586" s="53" t="s">
        <v>1135</v>
      </c>
      <c r="Y586" s="59" t="s">
        <v>2718</v>
      </c>
      <c r="Z586" s="59" t="s">
        <v>2719</v>
      </c>
    </row>
    <row r="587" spans="2:26" x14ac:dyDescent="0.25">
      <c r="B587" s="58" t="str">
        <f t="shared" si="69"/>
        <v>Subtopic</v>
      </c>
      <c r="C587" s="5" t="s">
        <v>329</v>
      </c>
      <c r="D587" s="5" t="s">
        <v>331</v>
      </c>
      <c r="E587" s="55" t="s">
        <v>4629</v>
      </c>
      <c r="K587" s="54" t="s">
        <v>330</v>
      </c>
      <c r="L587" s="54" t="s">
        <v>335</v>
      </c>
      <c r="M587" s="56" t="s">
        <v>343</v>
      </c>
      <c r="N587" s="54"/>
      <c r="O587" s="54"/>
      <c r="P587" s="54"/>
      <c r="Q587" s="54"/>
      <c r="R587" s="54"/>
      <c r="S587" s="46" t="str">
        <f t="shared" si="70"/>
        <v>8.1.9 Weather data, research and learning</v>
      </c>
      <c r="T587" s="53">
        <f t="shared" si="65"/>
        <v>41</v>
      </c>
      <c r="U587" s="118" t="str">
        <f t="shared" si="68"/>
        <v>8.1.8 Données météo, recherche et apprentissage</v>
      </c>
      <c r="V587" s="53">
        <f t="shared" si="66"/>
        <v>47</v>
      </c>
      <c r="W587" s="53">
        <f t="shared" si="67"/>
        <v>6</v>
      </c>
      <c r="X587" s="53" t="s">
        <v>1135</v>
      </c>
      <c r="Y587" s="59" t="s">
        <v>2720</v>
      </c>
      <c r="Z587" s="59" t="s">
        <v>2721</v>
      </c>
    </row>
    <row r="588" spans="2:26" x14ac:dyDescent="0.25">
      <c r="B588" s="58" t="str">
        <f t="shared" si="69"/>
        <v>Topic</v>
      </c>
      <c r="C588" s="5" t="s">
        <v>329</v>
      </c>
      <c r="D588" s="55" t="s">
        <v>344</v>
      </c>
      <c r="K588" s="54" t="s">
        <v>330</v>
      </c>
      <c r="L588" s="56" t="s">
        <v>345</v>
      </c>
      <c r="M588" s="54"/>
      <c r="N588" s="54"/>
      <c r="O588" s="54"/>
      <c r="P588" s="54"/>
      <c r="Q588" s="54"/>
      <c r="R588" s="54"/>
      <c r="S588" s="46" t="str">
        <f t="shared" si="70"/>
        <v>8.2 Energy</v>
      </c>
      <c r="T588" s="53">
        <f t="shared" ref="T588:T646" si="73">LEN(S588)</f>
        <v>10</v>
      </c>
      <c r="U588" s="118" t="str">
        <f t="shared" si="68"/>
        <v>8.2 Énergie</v>
      </c>
      <c r="V588" s="53">
        <f t="shared" ref="V588:V646" si="74">LEN(U588)</f>
        <v>11</v>
      </c>
      <c r="W588" s="53">
        <f t="shared" ref="W588:W646" si="75">ABS(V588-T588)</f>
        <v>1</v>
      </c>
      <c r="X588" s="53" t="s">
        <v>1135</v>
      </c>
      <c r="Y588" s="59" t="s">
        <v>2722</v>
      </c>
      <c r="Z588" s="59" t="s">
        <v>2723</v>
      </c>
    </row>
    <row r="589" spans="2:26" s="24" customFormat="1" x14ac:dyDescent="0.25">
      <c r="B589" s="58" t="str">
        <f t="shared" si="69"/>
        <v>Subtopic</v>
      </c>
      <c r="C589" s="24" t="s">
        <v>329</v>
      </c>
      <c r="D589" s="24" t="s">
        <v>344</v>
      </c>
      <c r="E589" s="25" t="s">
        <v>346</v>
      </c>
      <c r="K589" s="54" t="s">
        <v>330</v>
      </c>
      <c r="L589" s="54" t="s">
        <v>345</v>
      </c>
      <c r="M589" s="56" t="s">
        <v>347</v>
      </c>
      <c r="N589" s="54"/>
      <c r="O589" s="54"/>
      <c r="P589" s="54"/>
      <c r="Q589" s="54"/>
      <c r="R589" s="54"/>
      <c r="S589" s="46" t="str">
        <f t="shared" si="70"/>
        <v>8.2.1 Fuel and energy efficiency</v>
      </c>
      <c r="T589" s="53">
        <f t="shared" si="73"/>
        <v>32</v>
      </c>
      <c r="U589" s="118" t="str">
        <f t="shared" si="68"/>
        <v>8.2.1 Carburant et efficacité énergétique</v>
      </c>
      <c r="V589" s="53">
        <f t="shared" si="74"/>
        <v>41</v>
      </c>
      <c r="W589" s="53">
        <f t="shared" si="75"/>
        <v>9</v>
      </c>
      <c r="X589" s="53" t="s">
        <v>1135</v>
      </c>
      <c r="Y589" s="42" t="s">
        <v>4246</v>
      </c>
      <c r="Z589" s="42" t="s">
        <v>4247</v>
      </c>
    </row>
    <row r="590" spans="2:26" x14ac:dyDescent="0.25">
      <c r="B590" s="58" t="str">
        <f t="shared" si="69"/>
        <v>Subtopic</v>
      </c>
      <c r="C590" s="5" t="s">
        <v>329</v>
      </c>
      <c r="D590" s="5" t="s">
        <v>344</v>
      </c>
      <c r="E590" s="55" t="s">
        <v>348</v>
      </c>
      <c r="K590" s="54" t="s">
        <v>330</v>
      </c>
      <c r="L590" s="54" t="s">
        <v>345</v>
      </c>
      <c r="M590" s="56" t="s">
        <v>349</v>
      </c>
      <c r="N590" s="54"/>
      <c r="O590" s="54"/>
      <c r="P590" s="54"/>
      <c r="Q590" s="54"/>
      <c r="R590" s="54"/>
      <c r="S590" s="46" t="str">
        <f t="shared" si="70"/>
        <v>8.2.2 Renewable energy</v>
      </c>
      <c r="T590" s="53">
        <f t="shared" si="73"/>
        <v>22</v>
      </c>
      <c r="U590" s="118" t="str">
        <f t="shared" si="68"/>
        <v>8.2.2 Énergie renouvelable</v>
      </c>
      <c r="V590" s="53">
        <f t="shared" si="74"/>
        <v>26</v>
      </c>
      <c r="W590" s="53">
        <f t="shared" si="75"/>
        <v>4</v>
      </c>
      <c r="X590" s="53" t="s">
        <v>1135</v>
      </c>
      <c r="Y590" s="59" t="s">
        <v>4452</v>
      </c>
      <c r="Z590" s="59" t="s">
        <v>4453</v>
      </c>
    </row>
    <row r="591" spans="2:26" x14ac:dyDescent="0.25">
      <c r="B591" s="58" t="str">
        <f t="shared" si="69"/>
        <v>Subtopic</v>
      </c>
      <c r="C591" s="5" t="s">
        <v>329</v>
      </c>
      <c r="D591" s="5" t="s">
        <v>344</v>
      </c>
      <c r="E591" s="55" t="s">
        <v>350</v>
      </c>
      <c r="K591" s="54" t="s">
        <v>330</v>
      </c>
      <c r="L591" s="54" t="s">
        <v>345</v>
      </c>
      <c r="M591" s="56" t="s">
        <v>351</v>
      </c>
      <c r="N591" s="54"/>
      <c r="O591" s="54"/>
      <c r="P591" s="54"/>
      <c r="Q591" s="54"/>
      <c r="R591" s="54"/>
      <c r="S591" s="46" t="str">
        <f t="shared" si="70"/>
        <v>8.2.3 Energy sources</v>
      </c>
      <c r="T591" s="53">
        <f t="shared" si="73"/>
        <v>20</v>
      </c>
      <c r="U591" s="118" t="str">
        <f t="shared" si="68"/>
        <v>8.2.3 Sources d'énergie</v>
      </c>
      <c r="V591" s="53">
        <f t="shared" si="74"/>
        <v>23</v>
      </c>
      <c r="W591" s="53">
        <f t="shared" si="75"/>
        <v>3</v>
      </c>
      <c r="X591" s="53" t="s">
        <v>1135</v>
      </c>
      <c r="Y591" s="59" t="s">
        <v>4454</v>
      </c>
      <c r="Z591" s="59" t="s">
        <v>4455</v>
      </c>
    </row>
    <row r="592" spans="2:26" x14ac:dyDescent="0.25">
      <c r="B592" s="58" t="str">
        <f t="shared" si="69"/>
        <v>Topic</v>
      </c>
      <c r="C592" s="5" t="s">
        <v>329</v>
      </c>
      <c r="D592" s="55" t="s">
        <v>352</v>
      </c>
      <c r="K592" s="54" t="s">
        <v>330</v>
      </c>
      <c r="L592" s="56" t="s">
        <v>353</v>
      </c>
      <c r="M592" s="54"/>
      <c r="N592" s="54"/>
      <c r="O592" s="54"/>
      <c r="P592" s="54"/>
      <c r="Q592" s="54"/>
      <c r="R592" s="54"/>
      <c r="S592" s="46" t="str">
        <f t="shared" si="70"/>
        <v>8.3 Natural resources</v>
      </c>
      <c r="T592" s="53">
        <f t="shared" si="73"/>
        <v>21</v>
      </c>
      <c r="U592" s="118" t="str">
        <f t="shared" si="68"/>
        <v>8.3 Ressources naturelles</v>
      </c>
      <c r="V592" s="53">
        <f t="shared" si="74"/>
        <v>25</v>
      </c>
      <c r="W592" s="53">
        <f t="shared" si="75"/>
        <v>4</v>
      </c>
      <c r="X592" s="53" t="s">
        <v>1135</v>
      </c>
      <c r="Y592" s="59" t="s">
        <v>2724</v>
      </c>
      <c r="Z592" s="59" t="s">
        <v>2725</v>
      </c>
    </row>
    <row r="593" spans="2:26" x14ac:dyDescent="0.25">
      <c r="B593" s="58" t="str">
        <f t="shared" si="69"/>
        <v>Subtopic</v>
      </c>
      <c r="C593" s="5" t="s">
        <v>329</v>
      </c>
      <c r="D593" s="5" t="s">
        <v>352</v>
      </c>
      <c r="E593" s="55" t="s">
        <v>354</v>
      </c>
      <c r="K593" s="54" t="s">
        <v>330</v>
      </c>
      <c r="L593" s="54" t="s">
        <v>353</v>
      </c>
      <c r="M593" s="56" t="s">
        <v>896</v>
      </c>
      <c r="N593" s="54"/>
      <c r="O593" s="54"/>
      <c r="P593" s="54"/>
      <c r="Q593" s="54"/>
      <c r="R593" s="54"/>
      <c r="S593" s="46" t="str">
        <f t="shared" si="70"/>
        <v>8.3.1 Forests</v>
      </c>
      <c r="T593" s="53">
        <f t="shared" si="73"/>
        <v>13</v>
      </c>
      <c r="U593" s="118" t="str">
        <f t="shared" si="68"/>
        <v>8.3.1 Forêts</v>
      </c>
      <c r="V593" s="53">
        <f t="shared" si="74"/>
        <v>12</v>
      </c>
      <c r="W593" s="53">
        <f t="shared" si="75"/>
        <v>1</v>
      </c>
      <c r="X593" s="53" t="s">
        <v>1132</v>
      </c>
      <c r="Y593" s="59" t="s">
        <v>2726</v>
      </c>
      <c r="Z593" s="59" t="s">
        <v>2727</v>
      </c>
    </row>
    <row r="594" spans="2:26" x14ac:dyDescent="0.25">
      <c r="B594" s="58" t="str">
        <f t="shared" si="69"/>
        <v>Subtopic</v>
      </c>
      <c r="C594" s="5" t="s">
        <v>329</v>
      </c>
      <c r="D594" s="5" t="s">
        <v>352</v>
      </c>
      <c r="E594" s="55" t="s">
        <v>355</v>
      </c>
      <c r="K594" s="54" t="s">
        <v>330</v>
      </c>
      <c r="L594" s="54" t="s">
        <v>353</v>
      </c>
      <c r="M594" s="56" t="s">
        <v>356</v>
      </c>
      <c r="N594" s="54"/>
      <c r="O594" s="54"/>
      <c r="P594" s="54"/>
      <c r="Q594" s="54"/>
      <c r="R594" s="54"/>
      <c r="S594" s="46" t="str">
        <f t="shared" si="70"/>
        <v>8.3.2 Water</v>
      </c>
      <c r="T594" s="53">
        <f t="shared" si="73"/>
        <v>11</v>
      </c>
      <c r="U594" s="118" t="str">
        <f t="shared" si="68"/>
        <v>8.3.2 Eau</v>
      </c>
      <c r="V594" s="53">
        <f t="shared" si="74"/>
        <v>9</v>
      </c>
      <c r="W594" s="53">
        <f t="shared" si="75"/>
        <v>2</v>
      </c>
      <c r="X594" s="53" t="s">
        <v>1135</v>
      </c>
      <c r="Y594" s="59" t="s">
        <v>2728</v>
      </c>
      <c r="Z594" s="59" t="s">
        <v>2729</v>
      </c>
    </row>
    <row r="595" spans="2:26" x14ac:dyDescent="0.25">
      <c r="B595" s="58" t="str">
        <f t="shared" si="69"/>
        <v>Subtopic</v>
      </c>
      <c r="C595" s="5" t="s">
        <v>329</v>
      </c>
      <c r="D595" s="5" t="s">
        <v>352</v>
      </c>
      <c r="E595" s="55" t="s">
        <v>357</v>
      </c>
      <c r="K595" s="54" t="s">
        <v>330</v>
      </c>
      <c r="L595" s="54" t="s">
        <v>353</v>
      </c>
      <c r="M595" s="56" t="s">
        <v>358</v>
      </c>
      <c r="N595" s="54"/>
      <c r="O595" s="54"/>
      <c r="P595" s="54"/>
      <c r="Q595" s="54"/>
      <c r="R595" s="54"/>
      <c r="S595" s="46" t="str">
        <f t="shared" si="70"/>
        <v>8.3.3 Mining</v>
      </c>
      <c r="T595" s="53">
        <f t="shared" si="73"/>
        <v>12</v>
      </c>
      <c r="U595" s="118" t="str">
        <f t="shared" si="68"/>
        <v>8.3.3 Exploitation minière</v>
      </c>
      <c r="V595" s="53">
        <f t="shared" si="74"/>
        <v>26</v>
      </c>
      <c r="W595" s="53">
        <f t="shared" si="75"/>
        <v>14</v>
      </c>
      <c r="X595" s="53" t="s">
        <v>1132</v>
      </c>
      <c r="Y595" s="59" t="s">
        <v>2730</v>
      </c>
      <c r="Z595" s="59" t="s">
        <v>2731</v>
      </c>
    </row>
    <row r="596" spans="2:26" x14ac:dyDescent="0.25">
      <c r="B596" s="58" t="str">
        <f t="shared" si="69"/>
        <v>Subtopic</v>
      </c>
      <c r="C596" s="5" t="s">
        <v>329</v>
      </c>
      <c r="D596" s="5" t="s">
        <v>352</v>
      </c>
      <c r="E596" s="55" t="s">
        <v>359</v>
      </c>
      <c r="K596" s="54" t="s">
        <v>330</v>
      </c>
      <c r="L596" s="54" t="s">
        <v>353</v>
      </c>
      <c r="M596" s="56" t="s">
        <v>360</v>
      </c>
      <c r="N596" s="54"/>
      <c r="O596" s="54"/>
      <c r="P596" s="54"/>
      <c r="Q596" s="54"/>
      <c r="R596" s="54"/>
      <c r="S596" s="46" t="str">
        <f t="shared" si="70"/>
        <v>8.3.4 Resource development and infrastructure</v>
      </c>
      <c r="T596" s="53">
        <f t="shared" si="73"/>
        <v>45</v>
      </c>
      <c r="U596" s="118" t="str">
        <f t="shared" si="68"/>
        <v>8.3.4 Exploitation des ressources et infrastructure</v>
      </c>
      <c r="V596" s="53">
        <f t="shared" si="74"/>
        <v>51</v>
      </c>
      <c r="W596" s="53">
        <f t="shared" si="75"/>
        <v>6</v>
      </c>
      <c r="X596" s="53" t="s">
        <v>1132</v>
      </c>
      <c r="Y596" s="59" t="s">
        <v>4456</v>
      </c>
      <c r="Z596" s="59" t="s">
        <v>4457</v>
      </c>
    </row>
    <row r="597" spans="2:26" x14ac:dyDescent="0.25">
      <c r="B597" s="58" t="str">
        <f t="shared" si="69"/>
        <v>Subtopic</v>
      </c>
      <c r="C597" s="5" t="s">
        <v>329</v>
      </c>
      <c r="D597" s="5" t="s">
        <v>352</v>
      </c>
      <c r="E597" s="55" t="s">
        <v>361</v>
      </c>
      <c r="K597" s="54" t="s">
        <v>330</v>
      </c>
      <c r="L597" s="54" t="s">
        <v>353</v>
      </c>
      <c r="M597" s="56" t="s">
        <v>362</v>
      </c>
      <c r="N597" s="54"/>
      <c r="O597" s="54"/>
      <c r="P597" s="54"/>
      <c r="Q597" s="54"/>
      <c r="R597" s="54"/>
      <c r="S597" s="46" t="str">
        <f t="shared" si="70"/>
        <v>8.3.5 Geography and other earth sciences</v>
      </c>
      <c r="T597" s="53">
        <f t="shared" si="73"/>
        <v>40</v>
      </c>
      <c r="U597" s="118" t="str">
        <f t="shared" si="68"/>
        <v>8.3.5 Géographie et autres sciences de la Terre</v>
      </c>
      <c r="V597" s="53">
        <f t="shared" si="74"/>
        <v>47</v>
      </c>
      <c r="W597" s="53">
        <f t="shared" si="75"/>
        <v>7</v>
      </c>
      <c r="X597" s="53" t="s">
        <v>1132</v>
      </c>
      <c r="Y597" s="59" t="s">
        <v>4458</v>
      </c>
      <c r="Z597" s="59" t="s">
        <v>4459</v>
      </c>
    </row>
    <row r="598" spans="2:26" x14ac:dyDescent="0.25">
      <c r="B598" s="58" t="str">
        <f t="shared" si="69"/>
        <v>Topic</v>
      </c>
      <c r="C598" s="5" t="s">
        <v>329</v>
      </c>
      <c r="D598" s="55" t="s">
        <v>363</v>
      </c>
      <c r="K598" s="54" t="s">
        <v>330</v>
      </c>
      <c r="L598" s="56" t="s">
        <v>4460</v>
      </c>
      <c r="M598" s="54"/>
      <c r="N598" s="54"/>
      <c r="O598" s="54"/>
      <c r="P598" s="54"/>
      <c r="Q598" s="54"/>
      <c r="R598" s="54"/>
      <c r="S598" s="46" t="str">
        <f t="shared" si="70"/>
        <v>8.4 Agricultural practices</v>
      </c>
      <c r="T598" s="53">
        <f t="shared" si="73"/>
        <v>26</v>
      </c>
      <c r="U598" s="118" t="str">
        <f t="shared" si="68"/>
        <v>8.4 Pratiques agricoles</v>
      </c>
      <c r="V598" s="53">
        <f t="shared" si="74"/>
        <v>23</v>
      </c>
      <c r="W598" s="53">
        <f t="shared" si="75"/>
        <v>3</v>
      </c>
      <c r="X598" s="53" t="s">
        <v>1135</v>
      </c>
      <c r="Y598" s="59" t="s">
        <v>2732</v>
      </c>
      <c r="Z598" s="59" t="s">
        <v>2733</v>
      </c>
    </row>
    <row r="599" spans="2:26" x14ac:dyDescent="0.25">
      <c r="B599" s="58" t="str">
        <f t="shared" si="69"/>
        <v>Subtopic</v>
      </c>
      <c r="C599" s="5" t="s">
        <v>329</v>
      </c>
      <c r="D599" s="5" t="s">
        <v>363</v>
      </c>
      <c r="E599" s="55" t="s">
        <v>365</v>
      </c>
      <c r="K599" s="54" t="s">
        <v>330</v>
      </c>
      <c r="L599" s="54" t="s">
        <v>364</v>
      </c>
      <c r="M599" s="56" t="s">
        <v>366</v>
      </c>
      <c r="N599" s="54"/>
      <c r="O599" s="54"/>
      <c r="P599" s="54"/>
      <c r="Q599" s="54"/>
      <c r="R599" s="54"/>
      <c r="S599" s="46" t="str">
        <f t="shared" si="70"/>
        <v>8.4.1 Soil and land</v>
      </c>
      <c r="T599" s="53">
        <f t="shared" si="73"/>
        <v>19</v>
      </c>
      <c r="U599" s="118" t="str">
        <f t="shared" si="68"/>
        <v>8.4.1 Sol et terre</v>
      </c>
      <c r="V599" s="53">
        <f t="shared" si="74"/>
        <v>18</v>
      </c>
      <c r="W599" s="53">
        <f t="shared" si="75"/>
        <v>1</v>
      </c>
      <c r="X599" s="53" t="s">
        <v>1120</v>
      </c>
      <c r="Y599" s="59" t="s">
        <v>4461</v>
      </c>
      <c r="Z599" s="59" t="s">
        <v>4462</v>
      </c>
    </row>
    <row r="600" spans="2:26" x14ac:dyDescent="0.25">
      <c r="B600" s="58" t="str">
        <f t="shared" si="69"/>
        <v>Subtopic</v>
      </c>
      <c r="C600" s="5" t="s">
        <v>329</v>
      </c>
      <c r="D600" s="5" t="s">
        <v>363</v>
      </c>
      <c r="E600" s="55" t="s">
        <v>367</v>
      </c>
      <c r="K600" s="54" t="s">
        <v>330</v>
      </c>
      <c r="L600" s="54" t="s">
        <v>364</v>
      </c>
      <c r="M600" s="56" t="s">
        <v>368</v>
      </c>
      <c r="N600" s="54"/>
      <c r="O600" s="54"/>
      <c r="P600" s="54"/>
      <c r="Q600" s="54"/>
      <c r="R600" s="54"/>
      <c r="S600" s="46" t="str">
        <f t="shared" si="70"/>
        <v>8.4.2 Agroforestry</v>
      </c>
      <c r="T600" s="53">
        <f t="shared" si="73"/>
        <v>18</v>
      </c>
      <c r="U600" s="118" t="str">
        <f t="shared" si="68"/>
        <v>8.4.2 Agroforesterie</v>
      </c>
      <c r="V600" s="53">
        <f t="shared" si="74"/>
        <v>20</v>
      </c>
      <c r="W600" s="53">
        <f t="shared" si="75"/>
        <v>2</v>
      </c>
      <c r="X600" s="53" t="s">
        <v>1120</v>
      </c>
      <c r="Y600" s="59" t="s">
        <v>2736</v>
      </c>
      <c r="Z600" s="59" t="s">
        <v>2737</v>
      </c>
    </row>
    <row r="601" spans="2:26" x14ac:dyDescent="0.25">
      <c r="B601" s="58" t="str">
        <f t="shared" si="69"/>
        <v>Subtopic</v>
      </c>
      <c r="C601" s="5" t="s">
        <v>329</v>
      </c>
      <c r="D601" s="5" t="s">
        <v>363</v>
      </c>
      <c r="E601" s="55" t="s">
        <v>369</v>
      </c>
      <c r="K601" s="54" t="s">
        <v>330</v>
      </c>
      <c r="L601" s="54" t="s">
        <v>364</v>
      </c>
      <c r="M601" s="56" t="s">
        <v>370</v>
      </c>
      <c r="N601" s="54"/>
      <c r="O601" s="54"/>
      <c r="P601" s="54"/>
      <c r="Q601" s="54"/>
      <c r="R601" s="54"/>
      <c r="S601" s="46" t="str">
        <f t="shared" si="70"/>
        <v>8.4.3 Agriculture and climate</v>
      </c>
      <c r="T601" s="53">
        <f t="shared" si="73"/>
        <v>29</v>
      </c>
      <c r="U601" s="118" t="str">
        <f t="shared" si="68"/>
        <v>8.4.3 Agriculture et climat</v>
      </c>
      <c r="V601" s="53">
        <f t="shared" si="74"/>
        <v>27</v>
      </c>
      <c r="W601" s="53">
        <f t="shared" si="75"/>
        <v>2</v>
      </c>
      <c r="X601" s="53" t="s">
        <v>1120</v>
      </c>
      <c r="Y601" s="59" t="s">
        <v>2738</v>
      </c>
      <c r="Z601" s="59" t="s">
        <v>2739</v>
      </c>
    </row>
    <row r="602" spans="2:26" x14ac:dyDescent="0.25">
      <c r="B602" s="58" t="str">
        <f t="shared" si="69"/>
        <v>Subtopic</v>
      </c>
      <c r="C602" s="5" t="s">
        <v>329</v>
      </c>
      <c r="D602" s="5" t="s">
        <v>363</v>
      </c>
      <c r="E602" s="55" t="s">
        <v>371</v>
      </c>
      <c r="K602" s="54" t="s">
        <v>330</v>
      </c>
      <c r="L602" s="54" t="s">
        <v>364</v>
      </c>
      <c r="M602" s="56" t="s">
        <v>372</v>
      </c>
      <c r="N602" s="54"/>
      <c r="O602" s="54"/>
      <c r="P602" s="54"/>
      <c r="Q602" s="54"/>
      <c r="R602" s="54"/>
      <c r="S602" s="46" t="str">
        <f t="shared" si="70"/>
        <v>8.4.4 Agriculture and water</v>
      </c>
      <c r="T602" s="53">
        <f t="shared" si="73"/>
        <v>27</v>
      </c>
      <c r="U602" s="118" t="str">
        <f t="shared" si="68"/>
        <v>8.4.4 Agriculture et eau</v>
      </c>
      <c r="V602" s="53">
        <f t="shared" si="74"/>
        <v>24</v>
      </c>
      <c r="W602" s="53">
        <f t="shared" si="75"/>
        <v>3</v>
      </c>
      <c r="X602" s="53" t="s">
        <v>1120</v>
      </c>
      <c r="Y602" s="59" t="s">
        <v>2740</v>
      </c>
      <c r="Z602" s="59" t="s">
        <v>2741</v>
      </c>
    </row>
    <row r="603" spans="2:26" x14ac:dyDescent="0.25">
      <c r="B603" s="58" t="str">
        <f t="shared" si="69"/>
        <v>Topic</v>
      </c>
      <c r="C603" s="5" t="s">
        <v>329</v>
      </c>
      <c r="D603" s="55" t="s">
        <v>373</v>
      </c>
      <c r="K603" s="54" t="s">
        <v>330</v>
      </c>
      <c r="L603" s="56" t="s">
        <v>387</v>
      </c>
      <c r="M603" s="54"/>
      <c r="N603" s="54"/>
      <c r="O603" s="54"/>
      <c r="P603" s="54"/>
      <c r="Q603" s="54"/>
      <c r="R603" s="54"/>
      <c r="S603" s="46" t="str">
        <f t="shared" si="70"/>
        <v>8.5 Fishing and hunting</v>
      </c>
      <c r="T603" s="53">
        <f t="shared" si="73"/>
        <v>23</v>
      </c>
      <c r="U603" s="118" t="str">
        <f t="shared" si="68"/>
        <v>8.5 Chasse et pêche</v>
      </c>
      <c r="V603" s="53">
        <f t="shared" si="74"/>
        <v>19</v>
      </c>
      <c r="W603" s="53">
        <f t="shared" si="75"/>
        <v>4</v>
      </c>
      <c r="X603" s="53" t="s">
        <v>1135</v>
      </c>
      <c r="Y603" s="59" t="s">
        <v>4463</v>
      </c>
      <c r="Z603" s="59" t="s">
        <v>4464</v>
      </c>
    </row>
    <row r="604" spans="2:26" x14ac:dyDescent="0.25">
      <c r="B604" s="58" t="str">
        <f t="shared" si="69"/>
        <v>Subtopic</v>
      </c>
      <c r="C604" s="5" t="s">
        <v>329</v>
      </c>
      <c r="D604" s="5" t="s">
        <v>373</v>
      </c>
      <c r="E604" s="55" t="s">
        <v>375</v>
      </c>
      <c r="K604" s="54" t="s">
        <v>330</v>
      </c>
      <c r="L604" s="54" t="s">
        <v>374</v>
      </c>
      <c r="M604" s="56" t="s">
        <v>376</v>
      </c>
      <c r="N604" s="54"/>
      <c r="O604" s="54"/>
      <c r="P604" s="54"/>
      <c r="Q604" s="54"/>
      <c r="R604" s="54"/>
      <c r="S604" s="46" t="str">
        <f t="shared" si="70"/>
        <v>8.5.1 Aboriginal fishing</v>
      </c>
      <c r="T604" s="53">
        <f t="shared" si="73"/>
        <v>24</v>
      </c>
      <c r="U604" s="118" t="str">
        <f t="shared" si="68"/>
        <v>8.5.1 Pêche autochtone</v>
      </c>
      <c r="V604" s="53">
        <f t="shared" si="74"/>
        <v>22</v>
      </c>
      <c r="W604" s="53">
        <f t="shared" si="75"/>
        <v>2</v>
      </c>
      <c r="X604" s="53" t="s">
        <v>1128</v>
      </c>
      <c r="Y604" s="59" t="s">
        <v>4465</v>
      </c>
      <c r="Z604" s="59" t="s">
        <v>4466</v>
      </c>
    </row>
    <row r="605" spans="2:26" x14ac:dyDescent="0.25">
      <c r="B605" s="58" t="str">
        <f t="shared" si="69"/>
        <v>Subtopic</v>
      </c>
      <c r="C605" s="5" t="s">
        <v>329</v>
      </c>
      <c r="D605" s="5" t="s">
        <v>373</v>
      </c>
      <c r="E605" s="55" t="s">
        <v>377</v>
      </c>
      <c r="K605" s="54" t="s">
        <v>330</v>
      </c>
      <c r="L605" s="54" t="s">
        <v>374</v>
      </c>
      <c r="M605" s="56" t="s">
        <v>378</v>
      </c>
      <c r="N605" s="54"/>
      <c r="O605" s="54"/>
      <c r="P605" s="54"/>
      <c r="Q605" s="54"/>
      <c r="R605" s="54"/>
      <c r="S605" s="46" t="str">
        <f t="shared" si="70"/>
        <v>8.5.2 Commercial fishing</v>
      </c>
      <c r="T605" s="53">
        <f t="shared" si="73"/>
        <v>24</v>
      </c>
      <c r="U605" s="118" t="str">
        <f t="shared" si="68"/>
        <v>8.5.2 Pêche commerciale</v>
      </c>
      <c r="V605" s="53">
        <f t="shared" si="74"/>
        <v>23</v>
      </c>
      <c r="W605" s="53">
        <f t="shared" si="75"/>
        <v>1</v>
      </c>
      <c r="X605" s="53" t="s">
        <v>1125</v>
      </c>
      <c r="Y605" s="59" t="s">
        <v>4467</v>
      </c>
      <c r="Z605" s="59" t="s">
        <v>4468</v>
      </c>
    </row>
    <row r="606" spans="2:26" x14ac:dyDescent="0.25">
      <c r="B606" s="58" t="str">
        <f t="shared" si="69"/>
        <v>Subtopic</v>
      </c>
      <c r="C606" s="5" t="s">
        <v>329</v>
      </c>
      <c r="D606" s="5" t="s">
        <v>373</v>
      </c>
      <c r="E606" s="5" t="s">
        <v>377</v>
      </c>
      <c r="F606" s="55" t="s">
        <v>379</v>
      </c>
      <c r="K606" s="54" t="s">
        <v>330</v>
      </c>
      <c r="L606" s="54" t="s">
        <v>374</v>
      </c>
      <c r="M606" s="54" t="s">
        <v>378</v>
      </c>
      <c r="N606" s="56" t="s">
        <v>380</v>
      </c>
      <c r="O606" s="54"/>
      <c r="P606" s="54"/>
      <c r="Q606" s="54"/>
      <c r="R606" s="54"/>
      <c r="S606" s="46" t="str">
        <f t="shared" si="70"/>
        <v>8.5.2.1 Pacific and Yukon commercial fishing</v>
      </c>
      <c r="T606" s="53">
        <f t="shared" si="73"/>
        <v>44</v>
      </c>
      <c r="U606" s="118" t="str">
        <f t="shared" si="68"/>
        <v>8.5.2.1 Pêches commerciales du Pacifique et du Yukon </v>
      </c>
      <c r="V606" s="53">
        <f t="shared" si="74"/>
        <v>53</v>
      </c>
      <c r="W606" s="53">
        <f t="shared" si="75"/>
        <v>9</v>
      </c>
      <c r="X606" s="53" t="s">
        <v>1125</v>
      </c>
      <c r="Y606" s="59" t="s">
        <v>4469</v>
      </c>
      <c r="Z606" s="59" t="s">
        <v>4470</v>
      </c>
    </row>
    <row r="607" spans="2:26" x14ac:dyDescent="0.25">
      <c r="B607" s="58" t="str">
        <f t="shared" si="69"/>
        <v>Subtopic</v>
      </c>
      <c r="C607" s="5" t="s">
        <v>329</v>
      </c>
      <c r="D607" s="5" t="s">
        <v>373</v>
      </c>
      <c r="E607" s="5" t="s">
        <v>377</v>
      </c>
      <c r="F607" s="55" t="s">
        <v>381</v>
      </c>
      <c r="K607" s="54" t="s">
        <v>330</v>
      </c>
      <c r="L607" s="54" t="s">
        <v>374</v>
      </c>
      <c r="M607" s="54" t="s">
        <v>378</v>
      </c>
      <c r="N607" s="56" t="s">
        <v>3966</v>
      </c>
      <c r="O607" s="54"/>
      <c r="P607" s="54"/>
      <c r="Q607" s="54"/>
      <c r="R607" s="54"/>
      <c r="S607" s="46" t="str">
        <f t="shared" si="70"/>
        <v>8.5.2.2 Atlantic and Arctic commercial fishing</v>
      </c>
      <c r="T607" s="53">
        <f t="shared" si="73"/>
        <v>46</v>
      </c>
      <c r="U607" s="118" t="str">
        <f t="shared" si="68"/>
        <v>8.5.2.2 Pêches commerciales de l'Atlantique et de l'Arctique</v>
      </c>
      <c r="V607" s="53">
        <f t="shared" si="74"/>
        <v>60</v>
      </c>
      <c r="W607" s="53">
        <f t="shared" si="75"/>
        <v>14</v>
      </c>
      <c r="X607" s="53" t="s">
        <v>1125</v>
      </c>
      <c r="Y607" s="59" t="s">
        <v>4471</v>
      </c>
      <c r="Z607" s="59" t="s">
        <v>4472</v>
      </c>
    </row>
    <row r="608" spans="2:26" x14ac:dyDescent="0.25">
      <c r="B608" s="58" t="str">
        <f t="shared" si="69"/>
        <v>Subtopic</v>
      </c>
      <c r="C608" s="5" t="s">
        <v>329</v>
      </c>
      <c r="D608" s="5" t="s">
        <v>373</v>
      </c>
      <c r="E608" s="55" t="s">
        <v>382</v>
      </c>
      <c r="K608" s="54" t="s">
        <v>330</v>
      </c>
      <c r="L608" s="54" t="s">
        <v>374</v>
      </c>
      <c r="M608" s="56" t="s">
        <v>383</v>
      </c>
      <c r="N608" s="54"/>
      <c r="O608" s="54"/>
      <c r="P608" s="54"/>
      <c r="Q608" s="54"/>
      <c r="R608" s="54"/>
      <c r="S608" s="46" t="str">
        <f t="shared" si="70"/>
        <v>8.5.3 Recreational fishing</v>
      </c>
      <c r="T608" s="53">
        <f t="shared" si="73"/>
        <v>26</v>
      </c>
      <c r="U608" s="118" t="str">
        <f t="shared" si="68"/>
        <v>8.5.3 Pêche récréative</v>
      </c>
      <c r="V608" s="53">
        <f t="shared" si="74"/>
        <v>22</v>
      </c>
      <c r="W608" s="53">
        <f t="shared" si="75"/>
        <v>4</v>
      </c>
      <c r="X608" s="53" t="s">
        <v>1125</v>
      </c>
      <c r="Y608" s="59" t="s">
        <v>4473</v>
      </c>
      <c r="Z608" s="59" t="s">
        <v>4474</v>
      </c>
    </row>
    <row r="609" spans="2:26" x14ac:dyDescent="0.25">
      <c r="B609" s="58" t="str">
        <f t="shared" si="69"/>
        <v>Subtopic</v>
      </c>
      <c r="C609" s="5" t="s">
        <v>329</v>
      </c>
      <c r="D609" s="5" t="s">
        <v>373</v>
      </c>
      <c r="E609" s="55" t="s">
        <v>384</v>
      </c>
      <c r="K609" s="54" t="s">
        <v>330</v>
      </c>
      <c r="L609" s="54" t="s">
        <v>374</v>
      </c>
      <c r="M609" s="56" t="s">
        <v>385</v>
      </c>
      <c r="N609" s="54"/>
      <c r="O609" s="54"/>
      <c r="P609" s="54"/>
      <c r="Q609" s="54"/>
      <c r="R609" s="54"/>
      <c r="S609" s="46" t="str">
        <f t="shared" si="70"/>
        <v>8.5.4 Seals and sealing</v>
      </c>
      <c r="T609" s="53">
        <f t="shared" si="73"/>
        <v>23</v>
      </c>
      <c r="U609" s="118" t="str">
        <f t="shared" si="68"/>
        <v>8.5.4 Phoques et chasse aux phoques</v>
      </c>
      <c r="V609" s="53">
        <f t="shared" si="74"/>
        <v>35</v>
      </c>
      <c r="W609" s="53">
        <f t="shared" si="75"/>
        <v>12</v>
      </c>
      <c r="X609" s="53" t="s">
        <v>1125</v>
      </c>
      <c r="Y609" s="59" t="s">
        <v>4475</v>
      </c>
      <c r="Z609" s="59" t="s">
        <v>4476</v>
      </c>
    </row>
    <row r="610" spans="2:26" x14ac:dyDescent="0.25">
      <c r="B610" s="58" t="str">
        <f t="shared" si="69"/>
        <v>Crosslink</v>
      </c>
      <c r="C610" s="5" t="s">
        <v>329</v>
      </c>
      <c r="D610" s="5" t="s">
        <v>373</v>
      </c>
      <c r="E610" s="55" t="s">
        <v>386</v>
      </c>
      <c r="K610" s="54" t="s">
        <v>330</v>
      </c>
      <c r="L610" s="54" t="s">
        <v>387</v>
      </c>
      <c r="M610" s="56" t="s">
        <v>388</v>
      </c>
      <c r="N610" s="54"/>
      <c r="O610" s="54"/>
      <c r="P610" s="54"/>
      <c r="Q610" s="54"/>
      <c r="R610" s="54"/>
      <c r="S610" s="46" t="str">
        <f t="shared" si="70"/>
        <v>8.5.5 &lt;8.6.6 Migratory birds&gt;</v>
      </c>
      <c r="T610" s="53">
        <f t="shared" si="73"/>
        <v>29</v>
      </c>
      <c r="U610" s="118" t="str">
        <f t="shared" si="68"/>
        <v>8.5.5 &lt;8.6.6 Oiseaux migrateurs&gt;</v>
      </c>
      <c r="V610" s="53">
        <f t="shared" si="74"/>
        <v>32</v>
      </c>
      <c r="W610" s="53">
        <f t="shared" si="75"/>
        <v>3</v>
      </c>
      <c r="X610" s="53" t="s">
        <v>1135</v>
      </c>
      <c r="Y610" s="59" t="s">
        <v>4477</v>
      </c>
      <c r="Z610" s="59" t="s">
        <v>4478</v>
      </c>
    </row>
    <row r="611" spans="2:26" x14ac:dyDescent="0.25">
      <c r="B611" s="58" t="str">
        <f t="shared" si="69"/>
        <v>Subtopic</v>
      </c>
      <c r="C611" s="5" t="s">
        <v>329</v>
      </c>
      <c r="D611" s="5" t="s">
        <v>373</v>
      </c>
      <c r="E611" s="55" t="s">
        <v>389</v>
      </c>
      <c r="K611" s="54" t="s">
        <v>330</v>
      </c>
      <c r="L611" s="54" t="s">
        <v>387</v>
      </c>
      <c r="M611" s="56" t="s">
        <v>390</v>
      </c>
      <c r="N611" s="54"/>
      <c r="O611" s="54"/>
      <c r="P611" s="54"/>
      <c r="Q611" s="54"/>
      <c r="R611" s="54"/>
      <c r="S611" s="46" t="str">
        <f t="shared" si="70"/>
        <v>8.5.6 Shellfish harvesting and safety</v>
      </c>
      <c r="T611" s="53">
        <f t="shared" si="73"/>
        <v>37</v>
      </c>
      <c r="U611" s="118" t="str">
        <f t="shared" si="68"/>
        <v>8.5.6 Récolte et salubrité des mollusques</v>
      </c>
      <c r="V611" s="53">
        <f t="shared" si="74"/>
        <v>41</v>
      </c>
      <c r="W611" s="53">
        <f t="shared" si="75"/>
        <v>4</v>
      </c>
      <c r="X611" s="53" t="s">
        <v>1125</v>
      </c>
      <c r="Y611" s="59" t="s">
        <v>4479</v>
      </c>
      <c r="Z611" s="59" t="s">
        <v>4480</v>
      </c>
    </row>
    <row r="612" spans="2:26" x14ac:dyDescent="0.25">
      <c r="B612" s="58" t="str">
        <f t="shared" si="69"/>
        <v>Subtopic</v>
      </c>
      <c r="C612" s="5" t="s">
        <v>329</v>
      </c>
      <c r="D612" s="5" t="s">
        <v>373</v>
      </c>
      <c r="E612" s="55" t="s">
        <v>391</v>
      </c>
      <c r="K612" s="54" t="s">
        <v>330</v>
      </c>
      <c r="L612" s="54" t="s">
        <v>374</v>
      </c>
      <c r="M612" s="56" t="s">
        <v>391</v>
      </c>
      <c r="N612" s="54"/>
      <c r="O612" s="54"/>
      <c r="P612" s="54"/>
      <c r="Q612" s="54"/>
      <c r="R612" s="54"/>
      <c r="S612" s="46" t="str">
        <f t="shared" si="70"/>
        <v>8.5.7 Aquaculture</v>
      </c>
      <c r="T612" s="53">
        <f t="shared" si="73"/>
        <v>17</v>
      </c>
      <c r="U612" s="118" t="str">
        <f t="shared" si="68"/>
        <v>8.5.7 Aquaculture</v>
      </c>
      <c r="V612" s="53">
        <f t="shared" si="74"/>
        <v>17</v>
      </c>
      <c r="W612" s="53">
        <f t="shared" si="75"/>
        <v>0</v>
      </c>
      <c r="X612" s="53" t="s">
        <v>1125</v>
      </c>
      <c r="Y612" s="59" t="s">
        <v>4481</v>
      </c>
      <c r="Z612" s="59" t="s">
        <v>4482</v>
      </c>
    </row>
    <row r="613" spans="2:26" x14ac:dyDescent="0.25">
      <c r="B613" s="58" t="str">
        <f t="shared" si="69"/>
        <v>Subtopic</v>
      </c>
      <c r="C613" s="5" t="s">
        <v>329</v>
      </c>
      <c r="D613" s="5" t="s">
        <v>373</v>
      </c>
      <c r="E613" s="5" t="s">
        <v>391</v>
      </c>
      <c r="F613" s="55" t="s">
        <v>4483</v>
      </c>
      <c r="K613" s="54" t="s">
        <v>330</v>
      </c>
      <c r="L613" s="54" t="s">
        <v>387</v>
      </c>
      <c r="M613" s="54" t="s">
        <v>391</v>
      </c>
      <c r="N613" s="56" t="s">
        <v>4484</v>
      </c>
      <c r="O613" s="54"/>
      <c r="P613" s="54"/>
      <c r="Q613" s="54"/>
      <c r="R613" s="54"/>
      <c r="S613" s="46" t="str">
        <f t="shared" si="70"/>
        <v>8.5.7.2 Environmental management and reporting</v>
      </c>
      <c r="T613" s="53">
        <f>LEN(S613)</f>
        <v>46</v>
      </c>
      <c r="U613" s="118" t="str">
        <f t="shared" si="68"/>
        <v>8.5.7.2 Gestion environnementale et rapports</v>
      </c>
      <c r="V613" s="53">
        <f t="shared" si="74"/>
        <v>44</v>
      </c>
      <c r="W613" s="53">
        <f t="shared" si="75"/>
        <v>2</v>
      </c>
      <c r="X613" s="53" t="s">
        <v>1125</v>
      </c>
      <c r="Y613" s="59" t="s">
        <v>4485</v>
      </c>
      <c r="Z613" s="59" t="s">
        <v>4486</v>
      </c>
    </row>
    <row r="614" spans="2:26" x14ac:dyDescent="0.25">
      <c r="B614" s="58" t="str">
        <f t="shared" si="69"/>
        <v>Subtopic</v>
      </c>
      <c r="C614" s="5" t="s">
        <v>329</v>
      </c>
      <c r="D614" s="5" t="s">
        <v>373</v>
      </c>
      <c r="E614" s="5" t="s">
        <v>391</v>
      </c>
      <c r="F614" s="55" t="s">
        <v>4487</v>
      </c>
      <c r="K614" s="54" t="s">
        <v>330</v>
      </c>
      <c r="L614" s="54" t="s">
        <v>387</v>
      </c>
      <c r="M614" s="54" t="s">
        <v>391</v>
      </c>
      <c r="N614" s="56" t="s">
        <v>4488</v>
      </c>
      <c r="O614" s="54"/>
      <c r="P614" s="54"/>
      <c r="Q614" s="54"/>
      <c r="R614" s="54"/>
      <c r="S614" s="46" t="str">
        <f t="shared" si="70"/>
        <v>8.5.7.3 Aquaculture statistics and reports</v>
      </c>
      <c r="T614" s="53">
        <f t="shared" si="73"/>
        <v>42</v>
      </c>
      <c r="U614" s="118" t="str">
        <f t="shared" si="68"/>
        <v>8.5.7.3 Statistiques et rapports en aquaculture</v>
      </c>
      <c r="V614" s="53">
        <f t="shared" si="74"/>
        <v>47</v>
      </c>
      <c r="W614" s="53">
        <f t="shared" si="75"/>
        <v>5</v>
      </c>
      <c r="X614" s="53" t="s">
        <v>1125</v>
      </c>
      <c r="Y614" s="59" t="s">
        <v>4489</v>
      </c>
      <c r="Z614" s="59" t="s">
        <v>4490</v>
      </c>
    </row>
    <row r="615" spans="2:26" x14ac:dyDescent="0.25">
      <c r="B615" s="58" t="str">
        <f t="shared" si="69"/>
        <v>Subtopic</v>
      </c>
      <c r="C615" s="5" t="s">
        <v>329</v>
      </c>
      <c r="D615" s="5" t="s">
        <v>373</v>
      </c>
      <c r="E615" s="5" t="s">
        <v>391</v>
      </c>
      <c r="F615" s="55" t="s">
        <v>4491</v>
      </c>
      <c r="K615" s="54" t="s">
        <v>330</v>
      </c>
      <c r="L615" s="54" t="s">
        <v>387</v>
      </c>
      <c r="M615" s="54" t="s">
        <v>391</v>
      </c>
      <c r="N615" s="56" t="s">
        <v>4492</v>
      </c>
      <c r="O615" s="54"/>
      <c r="P615" s="54"/>
      <c r="Q615" s="54"/>
      <c r="R615" s="54"/>
      <c r="S615" s="46" t="str">
        <f t="shared" si="70"/>
        <v>8.5.7.4 Aquaculture science and research</v>
      </c>
      <c r="T615" s="53">
        <f t="shared" si="73"/>
        <v>40</v>
      </c>
      <c r="U615" s="118" t="str">
        <f t="shared" si="68"/>
        <v>8.5.7.4 Sciences et recherche scientifique en aquaculture</v>
      </c>
      <c r="V615" s="53">
        <f t="shared" si="74"/>
        <v>57</v>
      </c>
      <c r="W615" s="53">
        <f t="shared" si="75"/>
        <v>17</v>
      </c>
      <c r="X615" s="53" t="s">
        <v>1125</v>
      </c>
      <c r="Y615" s="59" t="s">
        <v>4493</v>
      </c>
      <c r="Z615" s="59" t="s">
        <v>4494</v>
      </c>
    </row>
    <row r="616" spans="2:26" x14ac:dyDescent="0.25">
      <c r="B616" s="58" t="str">
        <f t="shared" si="69"/>
        <v>Subtopic</v>
      </c>
      <c r="C616" s="5" t="s">
        <v>329</v>
      </c>
      <c r="D616" s="5" t="s">
        <v>373</v>
      </c>
      <c r="E616" s="5" t="s">
        <v>391</v>
      </c>
      <c r="F616" s="55" t="s">
        <v>4495</v>
      </c>
      <c r="K616" s="54" t="s">
        <v>330</v>
      </c>
      <c r="L616" s="54" t="s">
        <v>387</v>
      </c>
      <c r="M616" s="54" t="s">
        <v>391</v>
      </c>
      <c r="N616" s="56" t="s">
        <v>4496</v>
      </c>
      <c r="O616" s="54"/>
      <c r="P616" s="54"/>
      <c r="Q616" s="54"/>
      <c r="R616" s="54"/>
      <c r="S616" s="46" t="str">
        <f t="shared" si="70"/>
        <v>8.5.7.5 Aquaculture business and licenses</v>
      </c>
      <c r="T616" s="53">
        <f t="shared" si="73"/>
        <v>41</v>
      </c>
      <c r="U616" s="118" t="str">
        <f t="shared" si="68"/>
        <v>8.5.7.5 Entreprises et licences en aquaculture</v>
      </c>
      <c r="V616" s="53">
        <f t="shared" si="74"/>
        <v>46</v>
      </c>
      <c r="W616" s="53">
        <f t="shared" si="75"/>
        <v>5</v>
      </c>
      <c r="X616" s="53" t="s">
        <v>1125</v>
      </c>
      <c r="Y616" s="59" t="s">
        <v>4497</v>
      </c>
      <c r="Z616" s="59" t="s">
        <v>4498</v>
      </c>
    </row>
    <row r="617" spans="2:26" x14ac:dyDescent="0.25">
      <c r="B617" s="58" t="str">
        <f t="shared" si="69"/>
        <v>Subtopic</v>
      </c>
      <c r="C617" s="5" t="s">
        <v>329</v>
      </c>
      <c r="D617" s="5" t="s">
        <v>373</v>
      </c>
      <c r="E617" s="5" t="s">
        <v>391</v>
      </c>
      <c r="F617" s="55" t="s">
        <v>4499</v>
      </c>
      <c r="K617" s="54" t="s">
        <v>330</v>
      </c>
      <c r="L617" s="54" t="s">
        <v>387</v>
      </c>
      <c r="M617" s="54" t="s">
        <v>391</v>
      </c>
      <c r="N617" s="56" t="s">
        <v>4500</v>
      </c>
      <c r="O617" s="54"/>
      <c r="P617" s="54"/>
      <c r="Q617" s="54"/>
      <c r="R617" s="54"/>
      <c r="S617" s="46" t="str">
        <f t="shared" si="70"/>
        <v>8.5.7.6 Aquaculture regulations and policies</v>
      </c>
      <c r="T617" s="53">
        <f t="shared" si="73"/>
        <v>44</v>
      </c>
      <c r="U617" s="118" t="str">
        <f t="shared" si="68"/>
        <v>8.5.7.6 Règlements et politiques en aquaculture</v>
      </c>
      <c r="V617" s="53">
        <f t="shared" si="74"/>
        <v>47</v>
      </c>
      <c r="W617" s="53">
        <f t="shared" si="75"/>
        <v>3</v>
      </c>
      <c r="X617" s="53" t="s">
        <v>1125</v>
      </c>
      <c r="Y617" s="59" t="s">
        <v>4501</v>
      </c>
      <c r="Z617" s="59" t="s">
        <v>4502</v>
      </c>
    </row>
    <row r="618" spans="2:26" x14ac:dyDescent="0.25">
      <c r="B618" s="58" t="str">
        <f t="shared" si="69"/>
        <v>Topic</v>
      </c>
      <c r="C618" s="5" t="s">
        <v>329</v>
      </c>
      <c r="D618" s="55" t="s">
        <v>392</v>
      </c>
      <c r="K618" s="54" t="s">
        <v>330</v>
      </c>
      <c r="L618" s="56" t="s">
        <v>393</v>
      </c>
      <c r="M618" s="54"/>
      <c r="N618" s="54"/>
      <c r="O618" s="54"/>
      <c r="P618" s="54"/>
      <c r="Q618" s="54"/>
      <c r="R618" s="54"/>
      <c r="S618" s="46" t="str">
        <f t="shared" si="70"/>
        <v>8.6 Wildlife, plants and species</v>
      </c>
      <c r="T618" s="53">
        <f t="shared" si="73"/>
        <v>32</v>
      </c>
      <c r="U618" s="118" t="str">
        <f t="shared" si="68"/>
        <v>8.6 Faune, plantes et espèces</v>
      </c>
      <c r="V618" s="53">
        <f t="shared" si="74"/>
        <v>29</v>
      </c>
      <c r="W618" s="53">
        <f t="shared" si="75"/>
        <v>3</v>
      </c>
      <c r="X618" s="53" t="s">
        <v>1135</v>
      </c>
      <c r="Y618" s="59" t="s">
        <v>4503</v>
      </c>
      <c r="Z618" s="59" t="s">
        <v>4504</v>
      </c>
    </row>
    <row r="619" spans="2:26" x14ac:dyDescent="0.25">
      <c r="B619" s="58" t="str">
        <f t="shared" si="69"/>
        <v>Subtopic</v>
      </c>
      <c r="C619" s="5" t="s">
        <v>329</v>
      </c>
      <c r="D619" s="5" t="s">
        <v>392</v>
      </c>
      <c r="E619" s="55" t="s">
        <v>394</v>
      </c>
      <c r="K619" s="54" t="s">
        <v>330</v>
      </c>
      <c r="L619" s="54" t="s">
        <v>393</v>
      </c>
      <c r="M619" s="56" t="s">
        <v>395</v>
      </c>
      <c r="N619" s="54"/>
      <c r="O619" s="54"/>
      <c r="P619" s="54"/>
      <c r="Q619" s="54"/>
      <c r="R619" s="54"/>
      <c r="S619" s="46" t="str">
        <f t="shared" si="70"/>
        <v>8.6.1 Species at risk</v>
      </c>
      <c r="T619" s="53">
        <f t="shared" si="73"/>
        <v>21</v>
      </c>
      <c r="U619" s="118" t="str">
        <f t="shared" si="68"/>
        <v>8.6.1 Espèces en péril</v>
      </c>
      <c r="V619" s="53">
        <f t="shared" si="74"/>
        <v>22</v>
      </c>
      <c r="W619" s="53">
        <f t="shared" si="75"/>
        <v>1</v>
      </c>
      <c r="X619" s="53" t="s">
        <v>1135</v>
      </c>
      <c r="Y619" s="59" t="s">
        <v>4505</v>
      </c>
      <c r="Z619" s="59" t="s">
        <v>4506</v>
      </c>
    </row>
    <row r="620" spans="2:26" s="95" customFormat="1" x14ac:dyDescent="0.25">
      <c r="B620" s="99" t="str">
        <f t="shared" si="69"/>
        <v>Subtopic</v>
      </c>
      <c r="C620" s="95" t="s">
        <v>329</v>
      </c>
      <c r="D620" s="95" t="s">
        <v>392</v>
      </c>
      <c r="E620" s="98" t="s">
        <v>394</v>
      </c>
      <c r="F620" s="103" t="s">
        <v>4625</v>
      </c>
      <c r="K620" s="102" t="s">
        <v>330</v>
      </c>
      <c r="L620" s="102" t="s">
        <v>393</v>
      </c>
      <c r="M620" s="104" t="s">
        <v>395</v>
      </c>
      <c r="N620" s="105" t="s">
        <v>4630</v>
      </c>
      <c r="O620" s="97"/>
      <c r="P620" s="97"/>
      <c r="Q620" s="97"/>
      <c r="R620" s="97"/>
      <c r="S620" s="108" t="str">
        <f t="shared" ref="S620:S623" si="76">LOOKUP(2, 1 / (C620:I620 &lt;&gt; ""),C620:I620)</f>
        <v>8.6.1.1 Permit applications</v>
      </c>
      <c r="T620" s="106">
        <f t="shared" ref="T620:T623" si="77">LEN(S620)</f>
        <v>27</v>
      </c>
      <c r="U620" s="118" t="str">
        <f t="shared" si="68"/>
        <v>8.6.1.1 Demandes de permis</v>
      </c>
      <c r="V620" s="96"/>
      <c r="W620" s="96"/>
      <c r="X620" s="96" t="s">
        <v>1135</v>
      </c>
      <c r="Y620" s="109" t="s">
        <v>4633</v>
      </c>
      <c r="Z620" s="109" t="s">
        <v>4634</v>
      </c>
    </row>
    <row r="621" spans="2:26" x14ac:dyDescent="0.25">
      <c r="B621" s="99" t="str">
        <f t="shared" si="69"/>
        <v>Subtopic</v>
      </c>
      <c r="C621" s="95" t="s">
        <v>329</v>
      </c>
      <c r="D621" s="95" t="s">
        <v>392</v>
      </c>
      <c r="E621" s="98" t="s">
        <v>394</v>
      </c>
      <c r="F621" s="103" t="s">
        <v>4626</v>
      </c>
      <c r="K621" s="102" t="s">
        <v>330</v>
      </c>
      <c r="L621" s="102" t="s">
        <v>393</v>
      </c>
      <c r="M621" s="104" t="s">
        <v>395</v>
      </c>
      <c r="N621" s="105" t="s">
        <v>4631</v>
      </c>
      <c r="O621" s="54"/>
      <c r="P621" s="54"/>
      <c r="Q621" s="54"/>
      <c r="R621" s="54"/>
      <c r="S621" s="108" t="str">
        <f t="shared" si="76"/>
        <v>8.6.1.2 About species at risk</v>
      </c>
      <c r="T621" s="106">
        <f t="shared" si="77"/>
        <v>29</v>
      </c>
      <c r="U621" s="118" t="str">
        <f t="shared" si="68"/>
        <v>8.6.1.2 À propos des espèces en péril</v>
      </c>
      <c r="V621" s="53">
        <f t="shared" si="74"/>
        <v>37</v>
      </c>
      <c r="W621" s="53">
        <f t="shared" si="75"/>
        <v>8</v>
      </c>
      <c r="X621" s="106" t="s">
        <v>1135</v>
      </c>
      <c r="Y621" s="109" t="s">
        <v>4507</v>
      </c>
      <c r="Z621" s="109" t="s">
        <v>4508</v>
      </c>
    </row>
    <row r="622" spans="2:26" s="95" customFormat="1" x14ac:dyDescent="0.25">
      <c r="B622" s="99" t="str">
        <f t="shared" si="69"/>
        <v>Subtopic</v>
      </c>
      <c r="C622" s="95" t="s">
        <v>329</v>
      </c>
      <c r="D622" s="95" t="s">
        <v>392</v>
      </c>
      <c r="E622" s="98" t="s">
        <v>394</v>
      </c>
      <c r="F622" s="103" t="s">
        <v>4627</v>
      </c>
      <c r="K622" s="102" t="s">
        <v>330</v>
      </c>
      <c r="L622" s="102" t="s">
        <v>393</v>
      </c>
      <c r="M622" s="104" t="s">
        <v>395</v>
      </c>
      <c r="N622" s="105" t="s">
        <v>4632</v>
      </c>
      <c r="O622" s="97"/>
      <c r="P622" s="97"/>
      <c r="Q622" s="97"/>
      <c r="R622" s="97"/>
      <c r="S622" s="108" t="str">
        <f t="shared" si="76"/>
        <v>8.6.1.3 Identifying wildlife species at risk</v>
      </c>
      <c r="T622" s="106">
        <f t="shared" si="77"/>
        <v>44</v>
      </c>
      <c r="U622" s="118" t="str">
        <f t="shared" si="68"/>
        <v>8.6.1.3 Identification des espèces sauvages en péril</v>
      </c>
      <c r="V622" s="96"/>
      <c r="W622" s="96"/>
      <c r="X622" s="106" t="s">
        <v>1135</v>
      </c>
      <c r="Y622" s="109" t="s">
        <v>4635</v>
      </c>
      <c r="Z622" s="109" t="s">
        <v>4636</v>
      </c>
    </row>
    <row r="623" spans="2:26" x14ac:dyDescent="0.25">
      <c r="B623" s="58" t="str">
        <f t="shared" si="69"/>
        <v>Subtopic</v>
      </c>
      <c r="C623" s="5" t="s">
        <v>329</v>
      </c>
      <c r="D623" s="5" t="s">
        <v>392</v>
      </c>
      <c r="E623" s="55" t="s">
        <v>907</v>
      </c>
      <c r="K623" s="102" t="s">
        <v>330</v>
      </c>
      <c r="L623" s="102" t="s">
        <v>393</v>
      </c>
      <c r="M623" s="107" t="s">
        <v>396</v>
      </c>
      <c r="N623" s="54"/>
      <c r="O623" s="54"/>
      <c r="P623" s="54"/>
      <c r="Q623" s="54"/>
      <c r="R623" s="54"/>
      <c r="S623" s="108" t="str">
        <f t="shared" si="76"/>
        <v>8.6.2 International trade in protected animals and plants</v>
      </c>
      <c r="T623" s="106">
        <f t="shared" si="77"/>
        <v>57</v>
      </c>
      <c r="U623" s="118" t="str">
        <f t="shared" si="68"/>
        <v>8.6.2 Commerce international d'animaux et de plantes sauvages</v>
      </c>
      <c r="V623" s="53">
        <f t="shared" si="74"/>
        <v>61</v>
      </c>
      <c r="W623" s="53">
        <f t="shared" si="75"/>
        <v>4</v>
      </c>
      <c r="X623" s="53" t="s">
        <v>1135</v>
      </c>
      <c r="Y623" s="59" t="s">
        <v>4509</v>
      </c>
      <c r="Z623" s="59" t="s">
        <v>4510</v>
      </c>
    </row>
    <row r="624" spans="2:26" x14ac:dyDescent="0.25">
      <c r="B624" s="58" t="str">
        <f t="shared" si="69"/>
        <v>Subtopic</v>
      </c>
      <c r="C624" s="5" t="s">
        <v>329</v>
      </c>
      <c r="D624" s="5" t="s">
        <v>392</v>
      </c>
      <c r="E624" s="55" t="s">
        <v>397</v>
      </c>
      <c r="K624" s="54" t="s">
        <v>330</v>
      </c>
      <c r="L624" s="54" t="s">
        <v>393</v>
      </c>
      <c r="M624" s="107" t="s">
        <v>398</v>
      </c>
      <c r="N624" s="54"/>
      <c r="O624" s="54"/>
      <c r="P624" s="54"/>
      <c r="Q624" s="54"/>
      <c r="R624" s="54"/>
      <c r="S624" s="46" t="str">
        <f t="shared" si="70"/>
        <v>8.6.3 Invasive species</v>
      </c>
      <c r="T624" s="53">
        <f t="shared" si="73"/>
        <v>22</v>
      </c>
      <c r="U624" s="118" t="str">
        <f t="shared" si="68"/>
        <v>8.6.3 Espèces envahissantes</v>
      </c>
      <c r="V624" s="53">
        <f t="shared" si="74"/>
        <v>27</v>
      </c>
      <c r="W624" s="53">
        <f t="shared" si="75"/>
        <v>5</v>
      </c>
      <c r="X624" s="53" t="s">
        <v>1135</v>
      </c>
      <c r="Y624" s="59" t="s">
        <v>4511</v>
      </c>
      <c r="Z624" s="59" t="s">
        <v>4512</v>
      </c>
    </row>
    <row r="625" spans="2:26" x14ac:dyDescent="0.25">
      <c r="B625" s="58" t="str">
        <f t="shared" si="69"/>
        <v>Subtopic</v>
      </c>
      <c r="C625" s="5" t="s">
        <v>329</v>
      </c>
      <c r="D625" s="5" t="s">
        <v>392</v>
      </c>
      <c r="E625" s="55" t="s">
        <v>399</v>
      </c>
      <c r="K625" s="54" t="s">
        <v>330</v>
      </c>
      <c r="L625" s="54" t="s">
        <v>393</v>
      </c>
      <c r="M625" s="56" t="s">
        <v>400</v>
      </c>
      <c r="N625" s="54"/>
      <c r="O625" s="54"/>
      <c r="P625" s="54"/>
      <c r="Q625" s="54"/>
      <c r="R625" s="54"/>
      <c r="S625" s="46" t="str">
        <f t="shared" si="70"/>
        <v>8.6.4 Aquatic species</v>
      </c>
      <c r="T625" s="53">
        <f t="shared" si="73"/>
        <v>21</v>
      </c>
      <c r="U625" s="118" t="str">
        <f t="shared" si="68"/>
        <v>8.6.4 Espèces aquatiques</v>
      </c>
      <c r="V625" s="53">
        <f t="shared" si="74"/>
        <v>24</v>
      </c>
      <c r="W625" s="53">
        <f t="shared" si="75"/>
        <v>3</v>
      </c>
      <c r="X625" s="53" t="s">
        <v>1125</v>
      </c>
      <c r="Y625" s="59" t="s">
        <v>4513</v>
      </c>
      <c r="Z625" s="59" t="s">
        <v>4514</v>
      </c>
    </row>
    <row r="626" spans="2:26" x14ac:dyDescent="0.25">
      <c r="B626" s="58" t="str">
        <f t="shared" si="69"/>
        <v>Subtopic</v>
      </c>
      <c r="C626" s="5" t="s">
        <v>329</v>
      </c>
      <c r="D626" s="5" t="s">
        <v>392</v>
      </c>
      <c r="E626" s="55" t="s">
        <v>401</v>
      </c>
      <c r="K626" s="54" t="s">
        <v>330</v>
      </c>
      <c r="L626" s="54" t="s">
        <v>393</v>
      </c>
      <c r="M626" s="56" t="s">
        <v>402</v>
      </c>
      <c r="N626" s="54"/>
      <c r="O626" s="54"/>
      <c r="P626" s="54"/>
      <c r="Q626" s="54"/>
      <c r="R626" s="54"/>
      <c r="S626" s="46" t="str">
        <f t="shared" si="70"/>
        <v>8.6.5 Biodiversity</v>
      </c>
      <c r="T626" s="53">
        <f t="shared" si="73"/>
        <v>18</v>
      </c>
      <c r="U626" s="118" t="str">
        <f t="shared" si="68"/>
        <v>8.6.5 Biodiversité</v>
      </c>
      <c r="V626" s="53">
        <f t="shared" si="74"/>
        <v>18</v>
      </c>
      <c r="W626" s="53">
        <f t="shared" si="75"/>
        <v>0</v>
      </c>
      <c r="X626" s="53" t="s">
        <v>1135</v>
      </c>
      <c r="Y626" s="59" t="s">
        <v>4515</v>
      </c>
      <c r="Z626" s="59" t="s">
        <v>4516</v>
      </c>
    </row>
    <row r="627" spans="2:26" x14ac:dyDescent="0.25">
      <c r="B627" s="58" t="str">
        <f t="shared" si="69"/>
        <v>Subtopic</v>
      </c>
      <c r="C627" s="5" t="s">
        <v>329</v>
      </c>
      <c r="D627" s="5" t="s">
        <v>392</v>
      </c>
      <c r="E627" s="55" t="s">
        <v>403</v>
      </c>
      <c r="K627" s="54" t="s">
        <v>330</v>
      </c>
      <c r="L627" s="54" t="s">
        <v>393</v>
      </c>
      <c r="M627" s="56" t="s">
        <v>404</v>
      </c>
      <c r="N627" s="54"/>
      <c r="O627" s="54"/>
      <c r="P627" s="54"/>
      <c r="Q627" s="54"/>
      <c r="R627" s="54"/>
      <c r="S627" s="46" t="str">
        <f t="shared" si="70"/>
        <v>8.6.6 Migratory birds</v>
      </c>
      <c r="T627" s="53">
        <f t="shared" si="73"/>
        <v>21</v>
      </c>
      <c r="U627" s="118" t="str">
        <f t="shared" si="68"/>
        <v>8.6.6 Oiseaux migrateurs</v>
      </c>
      <c r="V627" s="53">
        <f t="shared" si="74"/>
        <v>24</v>
      </c>
      <c r="W627" s="53">
        <f t="shared" si="75"/>
        <v>3</v>
      </c>
      <c r="X627" s="53" t="s">
        <v>1135</v>
      </c>
      <c r="Y627" s="59" t="s">
        <v>4477</v>
      </c>
      <c r="Z627" s="59" t="s">
        <v>4478</v>
      </c>
    </row>
    <row r="628" spans="2:26" x14ac:dyDescent="0.25">
      <c r="B628" s="58" t="str">
        <f t="shared" si="69"/>
        <v>Subtopic</v>
      </c>
      <c r="C628" s="5" t="s">
        <v>329</v>
      </c>
      <c r="D628" s="5" t="s">
        <v>392</v>
      </c>
      <c r="E628" s="55" t="s">
        <v>405</v>
      </c>
      <c r="K628" s="54" t="s">
        <v>330</v>
      </c>
      <c r="L628" s="54" t="s">
        <v>406</v>
      </c>
      <c r="M628" s="56" t="s">
        <v>407</v>
      </c>
      <c r="N628" s="54"/>
      <c r="O628" s="54"/>
      <c r="P628" s="54"/>
      <c r="Q628" s="54"/>
      <c r="R628" s="54"/>
      <c r="S628" s="46" t="str">
        <f t="shared" si="70"/>
        <v>8.6.7 Wildlife and habitat conservation</v>
      </c>
      <c r="T628" s="53">
        <f t="shared" si="73"/>
        <v>39</v>
      </c>
      <c r="U628" s="118" t="str">
        <f t="shared" si="68"/>
        <v>8.6.7 Conservation des espèces sauvages et des habitats</v>
      </c>
      <c r="V628" s="53">
        <f t="shared" si="74"/>
        <v>55</v>
      </c>
      <c r="W628" s="53">
        <f t="shared" si="75"/>
        <v>16</v>
      </c>
      <c r="X628" s="53" t="s">
        <v>1135</v>
      </c>
      <c r="Y628" s="59" t="s">
        <v>4517</v>
      </c>
      <c r="Z628" s="59" t="s">
        <v>4518</v>
      </c>
    </row>
    <row r="629" spans="2:26" s="24" customFormat="1" x14ac:dyDescent="0.25">
      <c r="B629" s="58" t="str">
        <f t="shared" si="69"/>
        <v>Subtopic</v>
      </c>
      <c r="C629" s="24" t="s">
        <v>329</v>
      </c>
      <c r="D629" s="24" t="s">
        <v>392</v>
      </c>
      <c r="E629" s="25" t="s">
        <v>4519</v>
      </c>
      <c r="K629" s="54" t="s">
        <v>330</v>
      </c>
      <c r="L629" s="54" t="s">
        <v>393</v>
      </c>
      <c r="M629" s="56" t="s">
        <v>4520</v>
      </c>
      <c r="N629" s="54"/>
      <c r="O629" s="54"/>
      <c r="P629" s="54"/>
      <c r="Q629" s="54"/>
      <c r="R629" s="54"/>
      <c r="S629" s="67" t="str">
        <f t="shared" si="70"/>
        <v>8.6.8 Wildlife research and landscape science</v>
      </c>
      <c r="T629" s="53">
        <f t="shared" si="73"/>
        <v>45</v>
      </c>
      <c r="U629" s="118" t="str">
        <f t="shared" si="68"/>
        <v>8.6.8 Recherche en matière de faune et science du paysage</v>
      </c>
      <c r="V629" s="53">
        <f t="shared" si="74"/>
        <v>57</v>
      </c>
      <c r="W629" s="53">
        <f t="shared" si="75"/>
        <v>12</v>
      </c>
      <c r="X629" s="53" t="s">
        <v>1135</v>
      </c>
      <c r="Y629" s="42" t="s">
        <v>4521</v>
      </c>
      <c r="Z629" s="42" t="s">
        <v>4522</v>
      </c>
    </row>
    <row r="630" spans="2:26" x14ac:dyDescent="0.25">
      <c r="B630" s="58" t="str">
        <f t="shared" si="69"/>
        <v>Subtopic</v>
      </c>
      <c r="C630" s="5" t="s">
        <v>329</v>
      </c>
      <c r="D630" s="5" t="s">
        <v>392</v>
      </c>
      <c r="E630" s="55" t="s">
        <v>408</v>
      </c>
      <c r="K630" s="54" t="s">
        <v>330</v>
      </c>
      <c r="L630" s="54" t="s">
        <v>393</v>
      </c>
      <c r="M630" s="56" t="s">
        <v>409</v>
      </c>
      <c r="N630" s="54"/>
      <c r="O630" s="54"/>
      <c r="P630" s="54"/>
      <c r="Q630" s="54"/>
      <c r="R630" s="54"/>
      <c r="S630" s="46" t="str">
        <f t="shared" si="70"/>
        <v>8.6.9 Ecosystems research and water</v>
      </c>
      <c r="T630" s="53">
        <f t="shared" si="73"/>
        <v>35</v>
      </c>
      <c r="U630" s="118" t="str">
        <f t="shared" si="68"/>
        <v>8.6.9 Recherche sur les écosystèmes et l'eau</v>
      </c>
      <c r="V630" s="53">
        <f t="shared" si="74"/>
        <v>44</v>
      </c>
      <c r="W630" s="53">
        <f t="shared" si="75"/>
        <v>9</v>
      </c>
      <c r="X630" s="53" t="s">
        <v>1135</v>
      </c>
      <c r="Y630" s="59" t="s">
        <v>4523</v>
      </c>
      <c r="Z630" s="59" t="s">
        <v>4524</v>
      </c>
    </row>
    <row r="631" spans="2:26" x14ac:dyDescent="0.25">
      <c r="B631" s="58" t="str">
        <f t="shared" si="69"/>
        <v>Topic</v>
      </c>
      <c r="C631" s="5" t="s">
        <v>329</v>
      </c>
      <c r="D631" s="55" t="s">
        <v>410</v>
      </c>
      <c r="K631" s="54" t="s">
        <v>330</v>
      </c>
      <c r="L631" s="56" t="s">
        <v>411</v>
      </c>
      <c r="M631" s="54"/>
      <c r="N631" s="54"/>
      <c r="O631" s="54"/>
      <c r="P631" s="54"/>
      <c r="Q631" s="54"/>
      <c r="R631" s="54"/>
      <c r="S631" s="46" t="str">
        <f t="shared" si="70"/>
        <v>8.7 Pollution and waste management</v>
      </c>
      <c r="T631" s="53">
        <f t="shared" si="73"/>
        <v>34</v>
      </c>
      <c r="U631" s="118" t="str">
        <f t="shared" si="68"/>
        <v>8.7 Pollution et gestion des déchets</v>
      </c>
      <c r="V631" s="53">
        <f t="shared" si="74"/>
        <v>36</v>
      </c>
      <c r="W631" s="53">
        <f t="shared" si="75"/>
        <v>2</v>
      </c>
      <c r="X631" s="53" t="s">
        <v>1135</v>
      </c>
      <c r="Y631" s="59" t="s">
        <v>4525</v>
      </c>
      <c r="Z631" s="59" t="s">
        <v>4526</v>
      </c>
    </row>
    <row r="632" spans="2:26" x14ac:dyDescent="0.25">
      <c r="B632" s="58" t="str">
        <f t="shared" si="69"/>
        <v>Subtopic</v>
      </c>
      <c r="C632" s="5" t="s">
        <v>329</v>
      </c>
      <c r="D632" s="5" t="s">
        <v>410</v>
      </c>
      <c r="E632" s="55" t="s">
        <v>412</v>
      </c>
      <c r="K632" s="54" t="s">
        <v>330</v>
      </c>
      <c r="L632" s="54" t="s">
        <v>411</v>
      </c>
      <c r="M632" s="56" t="s">
        <v>413</v>
      </c>
      <c r="N632" s="54"/>
      <c r="O632" s="54"/>
      <c r="P632" s="54"/>
      <c r="Q632" s="54"/>
      <c r="R632" s="54"/>
      <c r="S632" s="46" t="str">
        <f t="shared" si="70"/>
        <v>8.7.1 Managing and reducing waste</v>
      </c>
      <c r="T632" s="53">
        <f t="shared" si="73"/>
        <v>33</v>
      </c>
      <c r="U632" s="118" t="str">
        <f t="shared" si="68"/>
        <v>8.7.1 La gestion et la réduction de nos déchets</v>
      </c>
      <c r="V632" s="53">
        <f t="shared" si="74"/>
        <v>47</v>
      </c>
      <c r="W632" s="53">
        <f t="shared" si="75"/>
        <v>14</v>
      </c>
      <c r="X632" s="53" t="s">
        <v>1135</v>
      </c>
      <c r="Y632" s="59" t="s">
        <v>4527</v>
      </c>
      <c r="Z632" s="59" t="s">
        <v>4528</v>
      </c>
    </row>
    <row r="633" spans="2:26" x14ac:dyDescent="0.25">
      <c r="B633" s="58" t="str">
        <f t="shared" si="69"/>
        <v>Subtopic</v>
      </c>
      <c r="C633" s="5" t="s">
        <v>329</v>
      </c>
      <c r="D633" s="5" t="s">
        <v>410</v>
      </c>
      <c r="E633" s="55" t="s">
        <v>414</v>
      </c>
      <c r="K633" s="54" t="s">
        <v>330</v>
      </c>
      <c r="L633" s="54" t="s">
        <v>411</v>
      </c>
      <c r="M633" s="56" t="s">
        <v>415</v>
      </c>
      <c r="N633" s="54"/>
      <c r="O633" s="54"/>
      <c r="P633" s="54"/>
      <c r="Q633" s="54"/>
      <c r="R633" s="54"/>
      <c r="S633" s="46" t="str">
        <f t="shared" si="70"/>
        <v>8.7.2 Contaminated sites</v>
      </c>
      <c r="T633" s="53">
        <f t="shared" si="73"/>
        <v>24</v>
      </c>
      <c r="U633" s="118" t="str">
        <f t="shared" si="68"/>
        <v>8.7.2 Sites contaminés</v>
      </c>
      <c r="V633" s="53">
        <f t="shared" si="74"/>
        <v>22</v>
      </c>
      <c r="W633" s="53">
        <f t="shared" si="75"/>
        <v>2</v>
      </c>
      <c r="X633" s="53" t="s">
        <v>1135</v>
      </c>
      <c r="Y633" s="42" t="s">
        <v>4529</v>
      </c>
      <c r="Z633" s="42" t="s">
        <v>4530</v>
      </c>
    </row>
    <row r="634" spans="2:26" s="24" customFormat="1" x14ac:dyDescent="0.25">
      <c r="B634" s="58" t="str">
        <f t="shared" si="69"/>
        <v>Subtopic</v>
      </c>
      <c r="C634" s="5" t="s">
        <v>329</v>
      </c>
      <c r="D634" s="5" t="s">
        <v>410</v>
      </c>
      <c r="E634" s="55" t="s">
        <v>4531</v>
      </c>
      <c r="F634" s="5"/>
      <c r="G634" s="5"/>
      <c r="H634" s="5"/>
      <c r="K634" s="54" t="s">
        <v>330</v>
      </c>
      <c r="L634" s="54" t="s">
        <v>411</v>
      </c>
      <c r="M634" s="56" t="s">
        <v>416</v>
      </c>
      <c r="N634" s="54"/>
      <c r="O634" s="54"/>
      <c r="P634" s="54"/>
      <c r="Q634" s="54"/>
      <c r="R634" s="54"/>
      <c r="S634" s="46" t="str">
        <f t="shared" si="70"/>
        <v>8.7.3 Pollution sources and prevention</v>
      </c>
      <c r="T634" s="53">
        <f t="shared" si="73"/>
        <v>38</v>
      </c>
      <c r="U634" s="118" t="str">
        <f t="shared" si="68"/>
        <v>8.7.4 Sources de pollution et prévention</v>
      </c>
      <c r="V634" s="53">
        <f t="shared" si="74"/>
        <v>40</v>
      </c>
      <c r="W634" s="53">
        <f t="shared" si="75"/>
        <v>2</v>
      </c>
      <c r="X634" s="53" t="s">
        <v>1135</v>
      </c>
      <c r="Y634" s="59" t="s">
        <v>4532</v>
      </c>
      <c r="Z634" s="59" t="s">
        <v>4533</v>
      </c>
    </row>
    <row r="635" spans="2:26" x14ac:dyDescent="0.25">
      <c r="B635" s="58" t="str">
        <f t="shared" si="69"/>
        <v>Subtopic</v>
      </c>
      <c r="C635" s="5" t="s">
        <v>329</v>
      </c>
      <c r="D635" s="5" t="s">
        <v>410</v>
      </c>
      <c r="E635" s="55" t="s">
        <v>4534</v>
      </c>
      <c r="K635" s="54" t="s">
        <v>330</v>
      </c>
      <c r="L635" s="54" t="s">
        <v>411</v>
      </c>
      <c r="M635" s="56" t="s">
        <v>417</v>
      </c>
      <c r="N635" s="54"/>
      <c r="O635" s="54"/>
      <c r="P635" s="54"/>
      <c r="Q635" s="54"/>
      <c r="R635" s="54"/>
      <c r="S635" s="46" t="str">
        <f t="shared" si="70"/>
        <v>8.7.4 National Pollutant Release Inventory</v>
      </c>
      <c r="T635" s="53">
        <f t="shared" si="73"/>
        <v>42</v>
      </c>
      <c r="U635" s="118" t="str">
        <f t="shared" si="68"/>
        <v>8.7.5 Inventaire national des rejets de polluants</v>
      </c>
      <c r="V635" s="53">
        <f t="shared" si="74"/>
        <v>49</v>
      </c>
      <c r="W635" s="53">
        <f t="shared" si="75"/>
        <v>7</v>
      </c>
      <c r="X635" s="53" t="s">
        <v>1135</v>
      </c>
      <c r="Y635" s="59" t="s">
        <v>4535</v>
      </c>
      <c r="Z635" s="59" t="s">
        <v>4536</v>
      </c>
    </row>
    <row r="636" spans="2:26" x14ac:dyDescent="0.25">
      <c r="B636" s="58" t="str">
        <f t="shared" si="69"/>
        <v>Subtopic</v>
      </c>
      <c r="C636" s="24" t="s">
        <v>329</v>
      </c>
      <c r="D636" s="24" t="s">
        <v>410</v>
      </c>
      <c r="E636" s="25" t="s">
        <v>4537</v>
      </c>
      <c r="F636" s="24"/>
      <c r="G636" s="24"/>
      <c r="H636" s="24"/>
      <c r="K636" s="54" t="s">
        <v>330</v>
      </c>
      <c r="L636" s="54" t="s">
        <v>411</v>
      </c>
      <c r="M636" s="56" t="s">
        <v>418</v>
      </c>
      <c r="N636" s="54"/>
      <c r="O636" s="54"/>
      <c r="P636" s="54"/>
      <c r="Q636" s="54"/>
      <c r="R636" s="54"/>
      <c r="S636" s="67" t="str">
        <f t="shared" si="70"/>
        <v>8.7.5 Managing substances in the environment</v>
      </c>
      <c r="T636" s="53">
        <f t="shared" si="73"/>
        <v>44</v>
      </c>
      <c r="U636" s="118" t="str">
        <f t="shared" si="68"/>
        <v>8.7.6 Gestion des substances chimiques</v>
      </c>
      <c r="V636" s="53">
        <f t="shared" si="74"/>
        <v>38</v>
      </c>
      <c r="W636" s="53">
        <f t="shared" si="75"/>
        <v>6</v>
      </c>
      <c r="X636" s="53" t="s">
        <v>1135</v>
      </c>
      <c r="Y636" s="42" t="s">
        <v>4538</v>
      </c>
      <c r="Z636" s="42" t="s">
        <v>4539</v>
      </c>
    </row>
    <row r="637" spans="2:26" s="24" customFormat="1" x14ac:dyDescent="0.25">
      <c r="B637" s="58" t="str">
        <f t="shared" si="69"/>
        <v>Subtopic</v>
      </c>
      <c r="C637" s="5" t="s">
        <v>329</v>
      </c>
      <c r="D637" s="5" t="s">
        <v>410</v>
      </c>
      <c r="E637" s="55" t="s">
        <v>4540</v>
      </c>
      <c r="F637" s="5"/>
      <c r="G637" s="5"/>
      <c r="H637" s="5"/>
      <c r="K637" s="54" t="s">
        <v>330</v>
      </c>
      <c r="L637" s="54" t="s">
        <v>411</v>
      </c>
      <c r="M637" s="56" t="s">
        <v>419</v>
      </c>
      <c r="N637" s="54"/>
      <c r="O637" s="54"/>
      <c r="P637" s="54"/>
      <c r="Q637" s="54"/>
      <c r="R637" s="54"/>
      <c r="S637" s="46" t="str">
        <f t="shared" si="70"/>
        <v>8.7.6 Canadian environmental protection registry</v>
      </c>
      <c r="T637" s="53">
        <f t="shared" si="73"/>
        <v>48</v>
      </c>
      <c r="U637" s="118" t="str">
        <f t="shared" si="68"/>
        <v>8.7.7 Registre environnemental de la Loi canadienne sur la protection de l'environnement</v>
      </c>
      <c r="V637" s="53">
        <f t="shared" si="74"/>
        <v>88</v>
      </c>
      <c r="W637" s="53">
        <f t="shared" si="75"/>
        <v>40</v>
      </c>
      <c r="X637" s="53" t="s">
        <v>1135</v>
      </c>
      <c r="Y637" s="59" t="s">
        <v>4541</v>
      </c>
      <c r="Z637" s="59" t="s">
        <v>4542</v>
      </c>
    </row>
    <row r="638" spans="2:26" x14ac:dyDescent="0.25">
      <c r="B638" s="58" t="str">
        <f t="shared" si="69"/>
        <v>Subtopic</v>
      </c>
      <c r="C638" s="5" t="s">
        <v>329</v>
      </c>
      <c r="D638" s="5" t="s">
        <v>410</v>
      </c>
      <c r="E638" s="55" t="s">
        <v>908</v>
      </c>
      <c r="K638" s="54" t="s">
        <v>330</v>
      </c>
      <c r="L638" s="54" t="s">
        <v>411</v>
      </c>
      <c r="M638" s="56" t="s">
        <v>923</v>
      </c>
      <c r="N638" s="54"/>
      <c r="O638" s="54"/>
      <c r="P638" s="54"/>
      <c r="Q638" s="54"/>
      <c r="R638" s="54"/>
      <c r="S638" s="46" t="str">
        <f t="shared" si="70"/>
        <v>8.7.8 Pollution emergencies</v>
      </c>
      <c r="T638" s="53">
        <f t="shared" si="73"/>
        <v>27</v>
      </c>
      <c r="U638" s="118" t="str">
        <f t="shared" si="68"/>
        <v>8.7.8 Urgences en cas de pollution</v>
      </c>
      <c r="V638" s="53">
        <f t="shared" si="74"/>
        <v>34</v>
      </c>
      <c r="W638" s="53">
        <f t="shared" si="75"/>
        <v>7</v>
      </c>
      <c r="X638" s="53" t="s">
        <v>1135</v>
      </c>
      <c r="Y638" s="59" t="s">
        <v>4543</v>
      </c>
      <c r="Z638" s="59" t="s">
        <v>4544</v>
      </c>
    </row>
    <row r="639" spans="2:26" x14ac:dyDescent="0.25">
      <c r="B639" s="58" t="str">
        <f t="shared" si="69"/>
        <v>Topic</v>
      </c>
      <c r="C639" s="5" t="s">
        <v>329</v>
      </c>
      <c r="D639" s="55" t="s">
        <v>420</v>
      </c>
      <c r="K639" s="54" t="s">
        <v>330</v>
      </c>
      <c r="L639" s="56" t="s">
        <v>421</v>
      </c>
      <c r="M639" s="56"/>
      <c r="N639" s="54"/>
      <c r="O639" s="54"/>
      <c r="P639" s="54"/>
      <c r="Q639" s="54"/>
      <c r="R639" s="54"/>
      <c r="S639" s="46" t="str">
        <f t="shared" si="70"/>
        <v>8.8 Environmental conservation and protection</v>
      </c>
      <c r="T639" s="53">
        <f t="shared" si="73"/>
        <v>45</v>
      </c>
      <c r="U639" s="118" t="str">
        <f t="shared" si="68"/>
        <v>8.8 Conservation et protection de l'environnement</v>
      </c>
      <c r="V639" s="53">
        <f t="shared" si="74"/>
        <v>49</v>
      </c>
      <c r="W639" s="53">
        <f t="shared" si="75"/>
        <v>4</v>
      </c>
      <c r="X639" s="53" t="s">
        <v>1135</v>
      </c>
      <c r="Y639" s="59" t="s">
        <v>2744</v>
      </c>
      <c r="Z639" s="59" t="s">
        <v>2745</v>
      </c>
    </row>
    <row r="640" spans="2:26" x14ac:dyDescent="0.25">
      <c r="B640" s="58" t="str">
        <f t="shared" si="69"/>
        <v>Subtopic</v>
      </c>
      <c r="C640" s="5" t="s">
        <v>329</v>
      </c>
      <c r="D640" s="5" t="s">
        <v>420</v>
      </c>
      <c r="E640" s="55" t="s">
        <v>916</v>
      </c>
      <c r="K640" s="54" t="s">
        <v>330</v>
      </c>
      <c r="L640" s="54" t="s">
        <v>421</v>
      </c>
      <c r="M640" s="56" t="s">
        <v>909</v>
      </c>
      <c r="N640" s="54"/>
      <c r="O640" s="54"/>
      <c r="P640" s="54"/>
      <c r="Q640" s="54"/>
      <c r="R640" s="54"/>
      <c r="S640" s="46" t="str">
        <f t="shared" si="70"/>
        <v>8.8.1 Protecting oceans</v>
      </c>
      <c r="T640" s="53">
        <f t="shared" si="73"/>
        <v>23</v>
      </c>
      <c r="U640" s="118" t="str">
        <f t="shared" si="68"/>
        <v>8.8.1 Protéger les océans</v>
      </c>
      <c r="V640" s="53">
        <f t="shared" si="74"/>
        <v>25</v>
      </c>
      <c r="W640" s="53">
        <f t="shared" si="75"/>
        <v>2</v>
      </c>
      <c r="X640" s="53" t="s">
        <v>1125</v>
      </c>
      <c r="Y640" s="59" t="s">
        <v>2746</v>
      </c>
      <c r="Z640" s="59" t="s">
        <v>2747</v>
      </c>
    </row>
    <row r="641" spans="2:26" x14ac:dyDescent="0.25">
      <c r="B641" s="58" t="str">
        <f t="shared" si="69"/>
        <v>Subtopic</v>
      </c>
      <c r="C641" s="5" t="s">
        <v>329</v>
      </c>
      <c r="D641" s="5" t="s">
        <v>420</v>
      </c>
      <c r="E641" s="55" t="s">
        <v>917</v>
      </c>
      <c r="K641" s="54" t="s">
        <v>330</v>
      </c>
      <c r="L641" s="54" t="s">
        <v>421</v>
      </c>
      <c r="M641" s="56" t="s">
        <v>910</v>
      </c>
      <c r="N641" s="54"/>
      <c r="O641" s="54"/>
      <c r="P641" s="54"/>
      <c r="Q641" s="54"/>
      <c r="R641" s="54"/>
      <c r="S641" s="46" t="str">
        <f t="shared" si="70"/>
        <v>8.8.2 Projects and environmental assessments</v>
      </c>
      <c r="T641" s="53">
        <f t="shared" si="73"/>
        <v>44</v>
      </c>
      <c r="U641" s="118" t="str">
        <f t="shared" si="68"/>
        <v>8.8.2 Projets et évaluations environnementales</v>
      </c>
      <c r="V641" s="53">
        <f t="shared" si="74"/>
        <v>46</v>
      </c>
      <c r="W641" s="53">
        <f t="shared" si="75"/>
        <v>2</v>
      </c>
      <c r="X641" s="53" t="s">
        <v>1135</v>
      </c>
      <c r="Y641" s="59" t="s">
        <v>2748</v>
      </c>
      <c r="Z641" s="59" t="s">
        <v>2749</v>
      </c>
    </row>
    <row r="642" spans="2:26" x14ac:dyDescent="0.25">
      <c r="B642" s="58" t="str">
        <f t="shared" si="69"/>
        <v>Subtopic</v>
      </c>
      <c r="C642" s="24" t="s">
        <v>329</v>
      </c>
      <c r="D642" s="24" t="s">
        <v>420</v>
      </c>
      <c r="E642" s="25" t="s">
        <v>918</v>
      </c>
      <c r="F642" s="24"/>
      <c r="G642" s="24"/>
      <c r="H642" s="24"/>
      <c r="K642" s="54" t="s">
        <v>330</v>
      </c>
      <c r="L642" s="54" t="s">
        <v>421</v>
      </c>
      <c r="M642" s="56" t="s">
        <v>911</v>
      </c>
      <c r="N642" s="54"/>
      <c r="O642" s="54"/>
      <c r="P642" s="54"/>
      <c r="Q642" s="54"/>
      <c r="R642" s="54"/>
      <c r="S642" s="67" t="str">
        <f t="shared" si="70"/>
        <v>8.8.3 Protected areas</v>
      </c>
      <c r="T642" s="53">
        <f t="shared" si="73"/>
        <v>21</v>
      </c>
      <c r="U642" s="118" t="str">
        <f t="shared" si="68"/>
        <v>8.8.3 Aires protégées</v>
      </c>
      <c r="V642" s="53">
        <f t="shared" si="74"/>
        <v>21</v>
      </c>
      <c r="W642" s="53">
        <f t="shared" si="75"/>
        <v>0</v>
      </c>
      <c r="X642" s="53" t="s">
        <v>1135</v>
      </c>
      <c r="Y642" s="42" t="s">
        <v>4248</v>
      </c>
      <c r="Z642" s="42" t="s">
        <v>4249</v>
      </c>
    </row>
    <row r="643" spans="2:26" s="24" customFormat="1" x14ac:dyDescent="0.25">
      <c r="B643" s="58" t="str">
        <f t="shared" si="69"/>
        <v>Subtopic</v>
      </c>
      <c r="C643" s="5" t="s">
        <v>329</v>
      </c>
      <c r="D643" s="5" t="s">
        <v>420</v>
      </c>
      <c r="E643" s="55" t="s">
        <v>919</v>
      </c>
      <c r="F643" s="5"/>
      <c r="G643" s="5"/>
      <c r="H643" s="5"/>
      <c r="K643" s="54" t="s">
        <v>330</v>
      </c>
      <c r="L643" s="54" t="s">
        <v>421</v>
      </c>
      <c r="M643" s="56" t="s">
        <v>912</v>
      </c>
      <c r="N643" s="54"/>
      <c r="O643" s="54"/>
      <c r="P643" s="54"/>
      <c r="Q643" s="54"/>
      <c r="R643" s="54"/>
      <c r="S643" s="46" t="str">
        <f t="shared" si="70"/>
        <v>8.8.4 Sustainability</v>
      </c>
      <c r="T643" s="53">
        <f t="shared" si="73"/>
        <v>20</v>
      </c>
      <c r="U643" s="118" t="str">
        <f t="shared" si="68"/>
        <v>8.8.4 Durabilité</v>
      </c>
      <c r="V643" s="53">
        <f t="shared" si="74"/>
        <v>16</v>
      </c>
      <c r="W643" s="53">
        <f t="shared" si="75"/>
        <v>4</v>
      </c>
      <c r="X643" s="53" t="s">
        <v>1135</v>
      </c>
      <c r="Y643" s="59" t="s">
        <v>2750</v>
      </c>
      <c r="Z643" s="59" t="s">
        <v>2751</v>
      </c>
    </row>
    <row r="644" spans="2:26" x14ac:dyDescent="0.25">
      <c r="B644" s="58" t="str">
        <f t="shared" si="69"/>
        <v>Subtopic</v>
      </c>
      <c r="C644" s="5" t="s">
        <v>329</v>
      </c>
      <c r="D644" s="5" t="s">
        <v>420</v>
      </c>
      <c r="E644" s="55" t="s">
        <v>920</v>
      </c>
      <c r="K644" s="54" t="s">
        <v>330</v>
      </c>
      <c r="L644" s="54" t="s">
        <v>421</v>
      </c>
      <c r="M644" s="56" t="s">
        <v>913</v>
      </c>
      <c r="N644" s="54"/>
      <c r="O644" s="54"/>
      <c r="P644" s="54"/>
      <c r="Q644" s="54"/>
      <c r="R644" s="54"/>
      <c r="S644" s="46" t="str">
        <f t="shared" si="70"/>
        <v>8.8.5 Deforestation</v>
      </c>
      <c r="T644" s="53">
        <f t="shared" si="73"/>
        <v>19</v>
      </c>
      <c r="U644" s="118" t="str">
        <f t="shared" si="68"/>
        <v>8.8.5 Déboisement</v>
      </c>
      <c r="V644" s="53">
        <f t="shared" si="74"/>
        <v>17</v>
      </c>
      <c r="W644" s="53">
        <f t="shared" si="75"/>
        <v>2</v>
      </c>
      <c r="X644" s="53" t="s">
        <v>1132</v>
      </c>
      <c r="Y644" s="59" t="s">
        <v>2752</v>
      </c>
      <c r="Z644" s="59" t="s">
        <v>2753</v>
      </c>
    </row>
    <row r="645" spans="2:26" x14ac:dyDescent="0.25">
      <c r="B645" s="58" t="str">
        <f t="shared" si="69"/>
        <v>Subtopic</v>
      </c>
      <c r="C645" s="5" t="s">
        <v>329</v>
      </c>
      <c r="D645" s="5" t="s">
        <v>420</v>
      </c>
      <c r="E645" s="55" t="s">
        <v>921</v>
      </c>
      <c r="K645" s="54" t="s">
        <v>330</v>
      </c>
      <c r="L645" s="54" t="s">
        <v>421</v>
      </c>
      <c r="M645" s="56" t="s">
        <v>914</v>
      </c>
      <c r="N645" s="54"/>
      <c r="O645" s="54"/>
      <c r="P645" s="54"/>
      <c r="Q645" s="54"/>
      <c r="R645" s="54"/>
      <c r="S645" s="46" t="str">
        <f t="shared" si="70"/>
        <v>8.8.6 Environmental enforcement</v>
      </c>
      <c r="T645" s="53">
        <f t="shared" si="73"/>
        <v>31</v>
      </c>
      <c r="U645" s="118" t="str">
        <f t="shared" ref="U645:U708" si="78">LOOKUP(2, 1 / (K645:Q645 &lt;&gt; ""),K645:Q645)</f>
        <v>8.8.6 Application des lois environnementales</v>
      </c>
      <c r="V645" s="53">
        <f t="shared" si="74"/>
        <v>44</v>
      </c>
      <c r="W645" s="53">
        <f t="shared" si="75"/>
        <v>13</v>
      </c>
      <c r="X645" s="53" t="s">
        <v>1135</v>
      </c>
      <c r="Y645" s="59" t="s">
        <v>2754</v>
      </c>
      <c r="Z645" s="59" t="s">
        <v>2755</v>
      </c>
    </row>
    <row r="646" spans="2:26" x14ac:dyDescent="0.25">
      <c r="B646" s="58" t="str">
        <f t="shared" si="69"/>
        <v>Subtopic</v>
      </c>
      <c r="C646" s="5" t="s">
        <v>329</v>
      </c>
      <c r="D646" s="5" t="s">
        <v>420</v>
      </c>
      <c r="E646" s="55" t="s">
        <v>922</v>
      </c>
      <c r="K646" s="54" t="s">
        <v>330</v>
      </c>
      <c r="L646" s="54" t="s">
        <v>421</v>
      </c>
      <c r="M646" s="56" t="s">
        <v>915</v>
      </c>
      <c r="N646" s="54"/>
      <c r="O646" s="54"/>
      <c r="P646" s="54"/>
      <c r="Q646" s="54"/>
      <c r="R646" s="54"/>
      <c r="S646" s="46" t="str">
        <f t="shared" si="70"/>
        <v>8.8.7 Environmental funding</v>
      </c>
      <c r="T646" s="53">
        <f t="shared" si="73"/>
        <v>27</v>
      </c>
      <c r="U646" s="118" t="str">
        <f t="shared" si="78"/>
        <v>8.8.7 Financement pour l'environnement</v>
      </c>
      <c r="V646" s="53">
        <f t="shared" si="74"/>
        <v>38</v>
      </c>
      <c r="W646" s="53">
        <f t="shared" si="75"/>
        <v>11</v>
      </c>
      <c r="X646" s="53" t="s">
        <v>1135</v>
      </c>
      <c r="Y646" s="59" t="s">
        <v>2756</v>
      </c>
      <c r="Z646" s="59" t="s">
        <v>2757</v>
      </c>
    </row>
    <row r="647" spans="2:26" x14ac:dyDescent="0.25">
      <c r="B647" s="58" t="str">
        <f t="shared" si="69"/>
        <v>Theme</v>
      </c>
      <c r="C647" s="55" t="s">
        <v>422</v>
      </c>
      <c r="K647" s="56" t="s">
        <v>423</v>
      </c>
      <c r="L647" s="54"/>
      <c r="M647" s="54"/>
      <c r="N647" s="54"/>
      <c r="O647" s="54"/>
      <c r="P647" s="54"/>
      <c r="Q647" s="54"/>
      <c r="R647" s="54"/>
      <c r="S647" s="46" t="str">
        <f t="shared" si="70"/>
        <v>9.0 National security and defence</v>
      </c>
      <c r="T647" s="53">
        <f t="shared" ref="T647:T652" si="79">LEN(S647)</f>
        <v>33</v>
      </c>
      <c r="U647" s="118" t="str">
        <f t="shared" si="78"/>
        <v>9.0 Sécurité nationale et défense</v>
      </c>
      <c r="V647" s="53">
        <f t="shared" ref="V647:V652" si="80">LEN(U647)</f>
        <v>33</v>
      </c>
      <c r="W647" s="53">
        <f t="shared" ref="W647:W652" si="81">ABS(V647-T647)</f>
        <v>0</v>
      </c>
      <c r="X647" s="53" t="s">
        <v>1131</v>
      </c>
      <c r="Y647" s="59" t="s">
        <v>2762</v>
      </c>
      <c r="Z647" s="59" t="s">
        <v>2763</v>
      </c>
    </row>
    <row r="648" spans="2:26" x14ac:dyDescent="0.25">
      <c r="B648" s="58" t="str">
        <f t="shared" si="69"/>
        <v>Topic</v>
      </c>
      <c r="C648" s="5" t="s">
        <v>422</v>
      </c>
      <c r="D648" s="55" t="s">
        <v>424</v>
      </c>
      <c r="K648" s="54" t="s">
        <v>423</v>
      </c>
      <c r="L648" s="56" t="s">
        <v>425</v>
      </c>
      <c r="M648" s="54"/>
      <c r="N648" s="54"/>
      <c r="O648" s="54"/>
      <c r="P648" s="54"/>
      <c r="Q648" s="54"/>
      <c r="R648" s="54"/>
      <c r="S648" s="46" t="str">
        <f t="shared" si="70"/>
        <v>9.1 National security</v>
      </c>
      <c r="T648" s="53">
        <f t="shared" si="79"/>
        <v>21</v>
      </c>
      <c r="U648" s="118" t="str">
        <f t="shared" si="78"/>
        <v>9.1 Sécurité nationale</v>
      </c>
      <c r="V648" s="53">
        <f t="shared" si="80"/>
        <v>22</v>
      </c>
      <c r="W648" s="53">
        <f t="shared" si="81"/>
        <v>1</v>
      </c>
      <c r="X648" s="53" t="s">
        <v>1133</v>
      </c>
      <c r="Y648" s="59" t="s">
        <v>2764</v>
      </c>
      <c r="Z648" s="59" t="s">
        <v>2765</v>
      </c>
    </row>
    <row r="649" spans="2:26" x14ac:dyDescent="0.25">
      <c r="B649" s="58" t="str">
        <f t="shared" si="69"/>
        <v>Subtopic</v>
      </c>
      <c r="C649" s="5" t="s">
        <v>422</v>
      </c>
      <c r="D649" s="5" t="s">
        <v>424</v>
      </c>
      <c r="E649" s="55" t="s">
        <v>426</v>
      </c>
      <c r="K649" s="54" t="s">
        <v>423</v>
      </c>
      <c r="L649" s="54" t="s">
        <v>425</v>
      </c>
      <c r="M649" s="56" t="s">
        <v>427</v>
      </c>
      <c r="N649" s="54"/>
      <c r="O649" s="54"/>
      <c r="P649" s="54"/>
      <c r="Q649" s="54"/>
      <c r="R649" s="54"/>
      <c r="S649" s="46" t="str">
        <f t="shared" si="70"/>
        <v>9.1.1 Counter-terrorism</v>
      </c>
      <c r="T649" s="53">
        <f t="shared" si="79"/>
        <v>23</v>
      </c>
      <c r="U649" s="118" t="str">
        <f t="shared" si="78"/>
        <v>9.1.1 Lutte contre le terrorisme</v>
      </c>
      <c r="V649" s="53">
        <f t="shared" si="80"/>
        <v>32</v>
      </c>
      <c r="W649" s="53">
        <f t="shared" si="81"/>
        <v>9</v>
      </c>
      <c r="X649" s="53" t="s">
        <v>1133</v>
      </c>
      <c r="Y649" s="59" t="s">
        <v>2766</v>
      </c>
      <c r="Z649" s="59" t="s">
        <v>2767</v>
      </c>
    </row>
    <row r="650" spans="2:26" x14ac:dyDescent="0.25">
      <c r="B650" s="58" t="str">
        <f t="shared" ref="B650:B713" si="82">IF(COUNTIF(C650:I650,"*&lt;*"),"Crosslink",IF(D650="","Theme",IF(E650="", "Topic", "Subtopic")))</f>
        <v>Subtopic</v>
      </c>
      <c r="C650" s="5" t="s">
        <v>422</v>
      </c>
      <c r="D650" s="5" t="s">
        <v>424</v>
      </c>
      <c r="E650" s="55" t="s">
        <v>428</v>
      </c>
      <c r="K650" s="54" t="s">
        <v>423</v>
      </c>
      <c r="L650" s="54" t="s">
        <v>425</v>
      </c>
      <c r="M650" s="56" t="s">
        <v>429</v>
      </c>
      <c r="N650" s="54"/>
      <c r="O650" s="54"/>
      <c r="P650" s="54"/>
      <c r="Q650" s="54"/>
      <c r="R650" s="54"/>
      <c r="S650" s="46" t="str">
        <f t="shared" ref="S650:S713" si="83">LOOKUP(2, 1 / (C650:I650 &lt;&gt; ""),C650:I650)</f>
        <v>9.1.2 Critical infrastructure</v>
      </c>
      <c r="T650" s="53">
        <f t="shared" si="79"/>
        <v>29</v>
      </c>
      <c r="U650" s="118" t="str">
        <f t="shared" si="78"/>
        <v>9.1.2 Infrastructures essentielles</v>
      </c>
      <c r="V650" s="53">
        <f t="shared" si="80"/>
        <v>34</v>
      </c>
      <c r="W650" s="53">
        <f t="shared" si="81"/>
        <v>5</v>
      </c>
      <c r="X650" s="53" t="s">
        <v>1133</v>
      </c>
      <c r="Y650" s="59" t="s">
        <v>2768</v>
      </c>
      <c r="Z650" s="59" t="s">
        <v>2769</v>
      </c>
    </row>
    <row r="651" spans="2:26" x14ac:dyDescent="0.25">
      <c r="B651" s="58" t="str">
        <f t="shared" si="82"/>
        <v>Subtopic</v>
      </c>
      <c r="C651" s="5" t="s">
        <v>422</v>
      </c>
      <c r="D651" s="5" t="s">
        <v>424</v>
      </c>
      <c r="E651" s="55" t="s">
        <v>430</v>
      </c>
      <c r="K651" s="54" t="s">
        <v>423</v>
      </c>
      <c r="L651" s="54" t="s">
        <v>425</v>
      </c>
      <c r="M651" s="56" t="s">
        <v>431</v>
      </c>
      <c r="N651" s="54"/>
      <c r="O651" s="54"/>
      <c r="P651" s="54"/>
      <c r="Q651" s="54"/>
      <c r="R651" s="54"/>
      <c r="S651" s="46" t="str">
        <f t="shared" si="83"/>
        <v>9.1.3 Security screening</v>
      </c>
      <c r="T651" s="53">
        <f t="shared" si="79"/>
        <v>24</v>
      </c>
      <c r="U651" s="118" t="str">
        <f t="shared" si="78"/>
        <v>9.1.3 Filtrage de sécurité</v>
      </c>
      <c r="V651" s="53">
        <f t="shared" si="80"/>
        <v>26</v>
      </c>
      <c r="W651" s="53">
        <f t="shared" si="81"/>
        <v>2</v>
      </c>
      <c r="X651" s="53" t="s">
        <v>1133</v>
      </c>
      <c r="Y651" s="59" t="s">
        <v>1286</v>
      </c>
      <c r="Z651" s="59" t="s">
        <v>1287</v>
      </c>
    </row>
    <row r="652" spans="2:26" x14ac:dyDescent="0.25">
      <c r="B652" s="58" t="str">
        <f t="shared" si="82"/>
        <v>Crosslink</v>
      </c>
      <c r="C652" s="5" t="s">
        <v>422</v>
      </c>
      <c r="D652" s="5" t="s">
        <v>424</v>
      </c>
      <c r="E652" s="55" t="s">
        <v>933</v>
      </c>
      <c r="K652" s="54" t="s">
        <v>423</v>
      </c>
      <c r="L652" s="54" t="s">
        <v>425</v>
      </c>
      <c r="M652" s="56" t="s">
        <v>932</v>
      </c>
      <c r="N652" s="54"/>
      <c r="O652" s="54"/>
      <c r="P652" s="54"/>
      <c r="Q652" s="54"/>
      <c r="R652" s="54"/>
      <c r="S652" s="46" t="str">
        <f t="shared" si="83"/>
        <v>9.1.4 &lt;9.6 Cyber security&gt;</v>
      </c>
      <c r="T652" s="53">
        <f t="shared" si="79"/>
        <v>26</v>
      </c>
      <c r="U652" s="118" t="str">
        <f t="shared" si="78"/>
        <v>9.1.4 &lt;9.6 Cyber sécurité&gt;</v>
      </c>
      <c r="V652" s="53">
        <f t="shared" si="80"/>
        <v>26</v>
      </c>
      <c r="W652" s="53">
        <f t="shared" si="81"/>
        <v>0</v>
      </c>
      <c r="X652" s="53" t="s">
        <v>1133</v>
      </c>
      <c r="Y652" s="59" t="s">
        <v>2770</v>
      </c>
      <c r="Z652" s="59" t="s">
        <v>2771</v>
      </c>
    </row>
    <row r="653" spans="2:26" x14ac:dyDescent="0.25">
      <c r="B653" s="58" t="str">
        <f t="shared" si="82"/>
        <v>Topic</v>
      </c>
      <c r="C653" s="5" t="s">
        <v>422</v>
      </c>
      <c r="D653" s="55" t="s">
        <v>432</v>
      </c>
      <c r="K653" s="54" t="s">
        <v>423</v>
      </c>
      <c r="L653" s="56" t="s">
        <v>433</v>
      </c>
      <c r="M653" s="54"/>
      <c r="N653" s="54"/>
      <c r="O653" s="54"/>
      <c r="P653" s="54"/>
      <c r="Q653" s="54"/>
      <c r="R653" s="54"/>
      <c r="S653" s="46" t="str">
        <f t="shared" si="83"/>
        <v>9.2 Canadian Armed Forces</v>
      </c>
      <c r="T653" s="53">
        <f t="shared" ref="T653:T721" si="84">LEN(S653)</f>
        <v>25</v>
      </c>
      <c r="U653" s="118" t="str">
        <f t="shared" si="78"/>
        <v>9.2 Forces armées canadiennes</v>
      </c>
      <c r="V653" s="53">
        <f t="shared" ref="V653:V734" si="85">LEN(U653)</f>
        <v>29</v>
      </c>
      <c r="W653" s="53">
        <f t="shared" ref="W653:W734" si="86">ABS(V653-T653)</f>
        <v>4</v>
      </c>
      <c r="X653" s="53" t="s">
        <v>1131</v>
      </c>
      <c r="Y653" s="59" t="s">
        <v>2772</v>
      </c>
      <c r="Z653" s="59" t="s">
        <v>2773</v>
      </c>
    </row>
    <row r="654" spans="2:26" x14ac:dyDescent="0.25">
      <c r="B654" s="58" t="str">
        <f t="shared" si="82"/>
        <v>Crosslink</v>
      </c>
      <c r="C654" s="5" t="s">
        <v>422</v>
      </c>
      <c r="D654" s="5" t="s">
        <v>432</v>
      </c>
      <c r="E654" s="55" t="s">
        <v>2774</v>
      </c>
      <c r="K654" s="54" t="s">
        <v>423</v>
      </c>
      <c r="L654" s="54" t="s">
        <v>433</v>
      </c>
      <c r="M654" s="56" t="s">
        <v>2775</v>
      </c>
      <c r="N654" s="54"/>
      <c r="O654" s="54"/>
      <c r="P654" s="54"/>
      <c r="Q654" s="54"/>
      <c r="R654" s="54"/>
      <c r="S654" s="46" t="str">
        <f t="shared" si="83"/>
        <v>9.2.1 &lt;9.7.1 Canadian Armed Forces jobs&gt;</v>
      </c>
      <c r="T654" s="53">
        <f t="shared" si="84"/>
        <v>40</v>
      </c>
      <c r="U654" s="118" t="str">
        <f t="shared" si="78"/>
        <v>9.2.1 &lt;9.7.1 Emplois dans les Forces armées canadiennes&gt;</v>
      </c>
      <c r="V654" s="53">
        <f t="shared" si="85"/>
        <v>56</v>
      </c>
      <c r="W654" s="53">
        <f t="shared" si="86"/>
        <v>16</v>
      </c>
      <c r="X654" s="53" t="s">
        <v>1131</v>
      </c>
      <c r="Y654" s="59" t="s">
        <v>2776</v>
      </c>
      <c r="Z654" s="59" t="s">
        <v>2777</v>
      </c>
    </row>
    <row r="655" spans="2:26" x14ac:dyDescent="0.25">
      <c r="B655" s="58" t="str">
        <f t="shared" si="82"/>
        <v>Subtopic</v>
      </c>
      <c r="C655" s="24" t="s">
        <v>422</v>
      </c>
      <c r="D655" s="24" t="s">
        <v>432</v>
      </c>
      <c r="E655" s="25" t="s">
        <v>2778</v>
      </c>
      <c r="F655" s="24"/>
      <c r="G655" s="24"/>
      <c r="H655" s="24"/>
      <c r="K655" s="54" t="s">
        <v>423</v>
      </c>
      <c r="L655" s="54" t="s">
        <v>433</v>
      </c>
      <c r="M655" s="56" t="s">
        <v>2779</v>
      </c>
      <c r="N655" s="54"/>
      <c r="O655" s="54"/>
      <c r="P655" s="54"/>
      <c r="Q655" s="54"/>
      <c r="R655" s="54"/>
      <c r="S655" s="46" t="str">
        <f t="shared" si="83"/>
        <v>9.2.2 Military history, honours and remembrance</v>
      </c>
      <c r="T655" s="53">
        <f t="shared" si="84"/>
        <v>47</v>
      </c>
      <c r="U655" s="118" t="str">
        <f t="shared" si="78"/>
        <v>9.2.2 Histoire militaire, honneurs et souvenir</v>
      </c>
      <c r="V655" s="53">
        <f t="shared" si="85"/>
        <v>46</v>
      </c>
      <c r="W655" s="53">
        <f t="shared" si="86"/>
        <v>1</v>
      </c>
      <c r="X655" s="53" t="s">
        <v>1131</v>
      </c>
      <c r="Y655" s="59" t="s">
        <v>2780</v>
      </c>
      <c r="Z655" s="59" t="s">
        <v>2781</v>
      </c>
    </row>
    <row r="656" spans="2:26" x14ac:dyDescent="0.25">
      <c r="B656" s="58" t="str">
        <f t="shared" si="82"/>
        <v>Subtopic</v>
      </c>
      <c r="C656" s="24" t="s">
        <v>422</v>
      </c>
      <c r="D656" s="24" t="s">
        <v>432</v>
      </c>
      <c r="E656" s="30" t="s">
        <v>2778</v>
      </c>
      <c r="F656" s="25" t="s">
        <v>2782</v>
      </c>
      <c r="G656" s="24"/>
      <c r="H656" s="24"/>
      <c r="K656" s="54" t="s">
        <v>423</v>
      </c>
      <c r="L656" s="54" t="s">
        <v>433</v>
      </c>
      <c r="M656" s="26" t="s">
        <v>2779</v>
      </c>
      <c r="N656" s="56" t="s">
        <v>2783</v>
      </c>
      <c r="O656" s="54"/>
      <c r="P656" s="54"/>
      <c r="Q656" s="54"/>
      <c r="R656" s="54"/>
      <c r="S656" s="46" t="str">
        <f t="shared" si="83"/>
        <v>9.2.2.1 Military history and heritage</v>
      </c>
      <c r="T656" s="53">
        <f t="shared" si="84"/>
        <v>37</v>
      </c>
      <c r="U656" s="118" t="str">
        <f t="shared" si="78"/>
        <v>9.2.2.1 Histoire et patrimoine militaires</v>
      </c>
      <c r="V656" s="53">
        <f t="shared" si="85"/>
        <v>41</v>
      </c>
      <c r="W656" s="53">
        <f t="shared" si="86"/>
        <v>4</v>
      </c>
      <c r="X656" s="53" t="s">
        <v>1131</v>
      </c>
      <c r="Y656" s="42" t="s">
        <v>3767</v>
      </c>
      <c r="Z656" s="42" t="s">
        <v>3768</v>
      </c>
    </row>
    <row r="657" spans="2:26" x14ac:dyDescent="0.25">
      <c r="B657" s="58" t="str">
        <f t="shared" si="82"/>
        <v>Subtopic</v>
      </c>
      <c r="C657" s="24" t="s">
        <v>422</v>
      </c>
      <c r="D657" s="24" t="s">
        <v>432</v>
      </c>
      <c r="E657" s="30" t="s">
        <v>2778</v>
      </c>
      <c r="F657" s="30" t="s">
        <v>2782</v>
      </c>
      <c r="G657" s="25" t="s">
        <v>2784</v>
      </c>
      <c r="H657" s="24"/>
      <c r="K657" s="54" t="s">
        <v>423</v>
      </c>
      <c r="L657" s="54" t="s">
        <v>433</v>
      </c>
      <c r="M657" s="26" t="s">
        <v>2779</v>
      </c>
      <c r="N657" s="26" t="s">
        <v>2783</v>
      </c>
      <c r="O657" s="56" t="s">
        <v>2785</v>
      </c>
      <c r="P657" s="54"/>
      <c r="Q657" s="54"/>
      <c r="R657" s="54"/>
      <c r="S657" s="46" t="str">
        <f t="shared" si="83"/>
        <v>9.2.2.1.1 Royal Canadian Navy history</v>
      </c>
      <c r="T657" s="53">
        <f t="shared" si="84"/>
        <v>37</v>
      </c>
      <c r="U657" s="118" t="str">
        <f t="shared" si="78"/>
        <v>9.2.2.1.1 Histoire de la Marine royale canadienne</v>
      </c>
      <c r="V657" s="53">
        <f t="shared" si="85"/>
        <v>49</v>
      </c>
      <c r="W657" s="53">
        <f t="shared" si="86"/>
        <v>12</v>
      </c>
      <c r="X657" s="53" t="s">
        <v>1230</v>
      </c>
      <c r="Y657" s="42" t="s">
        <v>3769</v>
      </c>
      <c r="Z657" s="42" t="s">
        <v>3770</v>
      </c>
    </row>
    <row r="658" spans="2:26" x14ac:dyDescent="0.25">
      <c r="B658" s="58" t="str">
        <f t="shared" si="82"/>
        <v>Subtopic</v>
      </c>
      <c r="C658" s="24" t="s">
        <v>422</v>
      </c>
      <c r="D658" s="24" t="s">
        <v>432</v>
      </c>
      <c r="E658" s="30" t="s">
        <v>2778</v>
      </c>
      <c r="F658" s="30" t="s">
        <v>2782</v>
      </c>
      <c r="G658" s="30" t="s">
        <v>2784</v>
      </c>
      <c r="H658" s="25" t="s">
        <v>3771</v>
      </c>
      <c r="K658" s="54" t="s">
        <v>423</v>
      </c>
      <c r="L658" s="54" t="s">
        <v>433</v>
      </c>
      <c r="M658" s="26" t="s">
        <v>2779</v>
      </c>
      <c r="N658" s="26" t="s">
        <v>2783</v>
      </c>
      <c r="O658" s="26" t="s">
        <v>2785</v>
      </c>
      <c r="P658" s="56" t="s">
        <v>3772</v>
      </c>
      <c r="Q658" s="54"/>
      <c r="R658" s="54"/>
      <c r="S658" s="46" t="str">
        <f t="shared" si="83"/>
        <v>9.2.2.1.1.1 Canadian submarine history</v>
      </c>
      <c r="T658" s="53">
        <f t="shared" si="84"/>
        <v>38</v>
      </c>
      <c r="U658" s="118" t="str">
        <f t="shared" si="78"/>
        <v>9.2.2.1.1.1 Histoire des sous-marins canadiens</v>
      </c>
      <c r="V658" s="53">
        <f t="shared" si="85"/>
        <v>46</v>
      </c>
      <c r="W658" s="53">
        <f t="shared" si="86"/>
        <v>8</v>
      </c>
      <c r="X658" s="53" t="s">
        <v>1230</v>
      </c>
      <c r="Y658" s="42" t="s">
        <v>3773</v>
      </c>
      <c r="Z658" s="42" t="s">
        <v>3774</v>
      </c>
    </row>
    <row r="659" spans="2:26" x14ac:dyDescent="0.25">
      <c r="B659" s="58" t="str">
        <f t="shared" si="82"/>
        <v>Subtopic</v>
      </c>
      <c r="C659" s="24" t="s">
        <v>422</v>
      </c>
      <c r="D659" s="24" t="s">
        <v>432</v>
      </c>
      <c r="E659" s="30" t="s">
        <v>2778</v>
      </c>
      <c r="F659" s="30" t="s">
        <v>2782</v>
      </c>
      <c r="G659" s="30" t="s">
        <v>2784</v>
      </c>
      <c r="H659" s="25" t="s">
        <v>3775</v>
      </c>
      <c r="K659" s="54" t="s">
        <v>423</v>
      </c>
      <c r="L659" s="54" t="s">
        <v>433</v>
      </c>
      <c r="M659" s="26" t="s">
        <v>2779</v>
      </c>
      <c r="N659" s="26" t="s">
        <v>2783</v>
      </c>
      <c r="O659" s="26" t="s">
        <v>2785</v>
      </c>
      <c r="P659" s="56" t="s">
        <v>3776</v>
      </c>
      <c r="Q659" s="54"/>
      <c r="R659" s="54"/>
      <c r="S659" s="46" t="str">
        <f t="shared" si="83"/>
        <v>9.2.2.1.1.2 Navy historical research sources</v>
      </c>
      <c r="T659" s="53">
        <f t="shared" si="84"/>
        <v>44</v>
      </c>
      <c r="U659" s="118" t="str">
        <f t="shared" si="78"/>
        <v>9.2.2.1.1.2 Sources historiques de recherche pour la Marine</v>
      </c>
      <c r="V659" s="53">
        <f t="shared" si="85"/>
        <v>59</v>
      </c>
      <c r="W659" s="53">
        <f t="shared" si="86"/>
        <v>15</v>
      </c>
      <c r="X659" s="53" t="s">
        <v>1230</v>
      </c>
      <c r="Y659" s="42" t="s">
        <v>3777</v>
      </c>
      <c r="Z659" s="42" t="s">
        <v>3778</v>
      </c>
    </row>
    <row r="660" spans="2:26" x14ac:dyDescent="0.25">
      <c r="B660" s="58" t="str">
        <f t="shared" si="82"/>
        <v>Subtopic</v>
      </c>
      <c r="C660" s="24" t="s">
        <v>422</v>
      </c>
      <c r="D660" s="24" t="s">
        <v>432</v>
      </c>
      <c r="E660" s="30" t="s">
        <v>2778</v>
      </c>
      <c r="F660" s="30" t="s">
        <v>2782</v>
      </c>
      <c r="G660" s="30" t="s">
        <v>2784</v>
      </c>
      <c r="H660" s="25" t="s">
        <v>3779</v>
      </c>
      <c r="K660" s="54" t="s">
        <v>423</v>
      </c>
      <c r="L660" s="54" t="s">
        <v>433</v>
      </c>
      <c r="M660" s="26" t="s">
        <v>2779</v>
      </c>
      <c r="N660" s="26" t="s">
        <v>2783</v>
      </c>
      <c r="O660" s="26" t="s">
        <v>2785</v>
      </c>
      <c r="P660" s="56" t="s">
        <v>3780</v>
      </c>
      <c r="Q660" s="54"/>
      <c r="R660" s="54"/>
      <c r="S660" s="46" t="str">
        <f t="shared" si="83"/>
        <v>9.2.2.1.1.3 Naval flags and uniforms</v>
      </c>
      <c r="T660" s="53">
        <f t="shared" si="84"/>
        <v>36</v>
      </c>
      <c r="U660" s="118" t="str">
        <f t="shared" si="78"/>
        <v>9.2.2.1.1.3 Drapeaux et uniformes navals</v>
      </c>
      <c r="V660" s="53">
        <f t="shared" si="85"/>
        <v>40</v>
      </c>
      <c r="W660" s="53">
        <f t="shared" si="86"/>
        <v>4</v>
      </c>
      <c r="X660" s="53" t="s">
        <v>1230</v>
      </c>
      <c r="Y660" s="42" t="s">
        <v>3781</v>
      </c>
      <c r="Z660" s="42" t="s">
        <v>3782</v>
      </c>
    </row>
    <row r="661" spans="2:26" x14ac:dyDescent="0.25">
      <c r="B661" s="58" t="str">
        <f t="shared" si="82"/>
        <v>Subtopic</v>
      </c>
      <c r="C661" s="24" t="s">
        <v>422</v>
      </c>
      <c r="D661" s="24" t="s">
        <v>432</v>
      </c>
      <c r="E661" s="30" t="s">
        <v>2778</v>
      </c>
      <c r="F661" s="30" t="s">
        <v>2782</v>
      </c>
      <c r="G661" s="30" t="s">
        <v>2784</v>
      </c>
      <c r="H661" s="25" t="s">
        <v>3783</v>
      </c>
      <c r="K661" s="54" t="s">
        <v>423</v>
      </c>
      <c r="L661" s="54" t="s">
        <v>433</v>
      </c>
      <c r="M661" s="26" t="s">
        <v>2779</v>
      </c>
      <c r="N661" s="26" t="s">
        <v>2783</v>
      </c>
      <c r="O661" s="26" t="s">
        <v>2785</v>
      </c>
      <c r="P661" s="56" t="s">
        <v>3784</v>
      </c>
      <c r="Q661" s="54"/>
      <c r="R661" s="54"/>
      <c r="S661" s="46" t="str">
        <f t="shared" si="83"/>
        <v>9.2.2.1.1.4 Commemorations and events</v>
      </c>
      <c r="T661" s="53">
        <f t="shared" si="84"/>
        <v>37</v>
      </c>
      <c r="U661" s="118" t="str">
        <f t="shared" si="78"/>
        <v>9.2.2.1.1.4 Commémorations et événements</v>
      </c>
      <c r="V661" s="53">
        <f t="shared" si="85"/>
        <v>40</v>
      </c>
      <c r="W661" s="53">
        <f t="shared" si="86"/>
        <v>3</v>
      </c>
      <c r="X661" s="53" t="s">
        <v>1230</v>
      </c>
      <c r="Y661" s="42" t="s">
        <v>3785</v>
      </c>
      <c r="Z661" s="42" t="s">
        <v>3786</v>
      </c>
    </row>
    <row r="662" spans="2:26" x14ac:dyDescent="0.25">
      <c r="B662" s="58" t="str">
        <f t="shared" si="82"/>
        <v>Subtopic</v>
      </c>
      <c r="C662" s="24" t="s">
        <v>422</v>
      </c>
      <c r="D662" s="24" t="s">
        <v>432</v>
      </c>
      <c r="E662" s="30" t="s">
        <v>2778</v>
      </c>
      <c r="F662" s="30" t="s">
        <v>2782</v>
      </c>
      <c r="G662" s="25" t="s">
        <v>2786</v>
      </c>
      <c r="H662" s="24"/>
      <c r="K662" s="54" t="s">
        <v>423</v>
      </c>
      <c r="L662" s="54" t="s">
        <v>433</v>
      </c>
      <c r="M662" s="26" t="s">
        <v>2779</v>
      </c>
      <c r="N662" s="26" t="s">
        <v>2783</v>
      </c>
      <c r="O662" s="56" t="s">
        <v>2787</v>
      </c>
      <c r="P662" s="54"/>
      <c r="Q662" s="54"/>
      <c r="R662" s="54"/>
      <c r="S662" s="46" t="str">
        <f t="shared" si="83"/>
        <v>9.2.2.1.2 Canadian Army history</v>
      </c>
      <c r="T662" s="53">
        <f t="shared" si="84"/>
        <v>31</v>
      </c>
      <c r="U662" s="118" t="str">
        <f t="shared" si="78"/>
        <v>9.2.2.1.2 Histoire de l'Armée canadienne</v>
      </c>
      <c r="V662" s="53">
        <f t="shared" si="85"/>
        <v>40</v>
      </c>
      <c r="W662" s="53">
        <f t="shared" si="86"/>
        <v>9</v>
      </c>
      <c r="X662" s="53" t="s">
        <v>1227</v>
      </c>
      <c r="Y662" s="42" t="s">
        <v>3787</v>
      </c>
      <c r="Z662" s="42" t="s">
        <v>3788</v>
      </c>
    </row>
    <row r="663" spans="2:26" x14ac:dyDescent="0.25">
      <c r="B663" s="58" t="str">
        <f t="shared" si="82"/>
        <v>Subtopic</v>
      </c>
      <c r="C663" s="24" t="s">
        <v>422</v>
      </c>
      <c r="D663" s="24" t="s">
        <v>432</v>
      </c>
      <c r="E663" s="30" t="s">
        <v>2778</v>
      </c>
      <c r="F663" s="30" t="s">
        <v>2782</v>
      </c>
      <c r="G663" s="25" t="s">
        <v>2788</v>
      </c>
      <c r="H663" s="24"/>
      <c r="K663" s="54" t="s">
        <v>423</v>
      </c>
      <c r="L663" s="54" t="s">
        <v>433</v>
      </c>
      <c r="M663" s="26" t="s">
        <v>2779</v>
      </c>
      <c r="N663" s="26" t="s">
        <v>2783</v>
      </c>
      <c r="O663" s="56" t="s">
        <v>2789</v>
      </c>
      <c r="P663" s="54"/>
      <c r="Q663" s="54"/>
      <c r="R663" s="54"/>
      <c r="S663" s="46" t="str">
        <f t="shared" si="83"/>
        <v>9.2.2.1.3 Royal Canadian Air Force history</v>
      </c>
      <c r="T663" s="53">
        <f t="shared" si="84"/>
        <v>42</v>
      </c>
      <c r="U663" s="118" t="str">
        <f t="shared" si="78"/>
        <v>9.2.2.1.3 Histoire de l'Aviation royale canadienne</v>
      </c>
      <c r="V663" s="53">
        <f t="shared" si="85"/>
        <v>50</v>
      </c>
      <c r="W663" s="53">
        <f t="shared" si="86"/>
        <v>8</v>
      </c>
      <c r="X663" s="53" t="s">
        <v>1242</v>
      </c>
      <c r="Y663" s="42" t="s">
        <v>3789</v>
      </c>
      <c r="Z663" s="42" t="s">
        <v>3790</v>
      </c>
    </row>
    <row r="664" spans="2:26" x14ac:dyDescent="0.25">
      <c r="B664" s="58" t="str">
        <f t="shared" si="82"/>
        <v>Subtopic</v>
      </c>
      <c r="C664" s="24" t="s">
        <v>422</v>
      </c>
      <c r="D664" s="24" t="s">
        <v>432</v>
      </c>
      <c r="E664" s="30" t="s">
        <v>2778</v>
      </c>
      <c r="F664" s="30" t="s">
        <v>2782</v>
      </c>
      <c r="G664" s="30" t="s">
        <v>2788</v>
      </c>
      <c r="H664" s="25" t="s">
        <v>2790</v>
      </c>
      <c r="K664" s="54" t="s">
        <v>423</v>
      </c>
      <c r="L664" s="54" t="s">
        <v>433</v>
      </c>
      <c r="M664" s="26" t="s">
        <v>2779</v>
      </c>
      <c r="N664" s="26" t="s">
        <v>2783</v>
      </c>
      <c r="O664" s="26" t="s">
        <v>2789</v>
      </c>
      <c r="P664" s="56" t="s">
        <v>3954</v>
      </c>
      <c r="Q664" s="54"/>
      <c r="R664" s="54"/>
      <c r="S664" s="46" t="str">
        <f t="shared" si="83"/>
        <v>9.2.2.1.3.1 Royal Canadian Air Force historical timeline</v>
      </c>
      <c r="T664" s="53">
        <f t="shared" si="84"/>
        <v>56</v>
      </c>
      <c r="U664" s="118" t="str">
        <f t="shared" si="78"/>
        <v>9.2.2.1.3.1 Chronologie de l'Aviation royale canadienne</v>
      </c>
      <c r="V664" s="53">
        <f t="shared" si="85"/>
        <v>55</v>
      </c>
      <c r="W664" s="53">
        <f t="shared" si="86"/>
        <v>1</v>
      </c>
      <c r="X664" s="53" t="s">
        <v>1242</v>
      </c>
      <c r="Y664" s="42" t="s">
        <v>3791</v>
      </c>
      <c r="Z664" s="42" t="s">
        <v>3792</v>
      </c>
    </row>
    <row r="665" spans="2:26" x14ac:dyDescent="0.25">
      <c r="B665" s="58" t="str">
        <f t="shared" si="82"/>
        <v>Subtopic</v>
      </c>
      <c r="C665" s="24" t="s">
        <v>422</v>
      </c>
      <c r="D665" s="24" t="s">
        <v>432</v>
      </c>
      <c r="E665" s="30" t="s">
        <v>2778</v>
      </c>
      <c r="F665" s="30" t="s">
        <v>2782</v>
      </c>
      <c r="G665" s="30" t="s">
        <v>2788</v>
      </c>
      <c r="H665" s="30" t="s">
        <v>2790</v>
      </c>
      <c r="I665" s="55" t="s">
        <v>2791</v>
      </c>
      <c r="K665" s="54" t="s">
        <v>423</v>
      </c>
      <c r="L665" s="54" t="s">
        <v>433</v>
      </c>
      <c r="M665" s="26" t="s">
        <v>2779</v>
      </c>
      <c r="N665" s="26" t="s">
        <v>2783</v>
      </c>
      <c r="O665" s="26" t="s">
        <v>2789</v>
      </c>
      <c r="P665" s="26" t="s">
        <v>3954</v>
      </c>
      <c r="Q665" s="56" t="s">
        <v>4581</v>
      </c>
      <c r="R665" s="54"/>
      <c r="S665" s="46" t="str">
        <f t="shared" si="83"/>
        <v>9.2.2.1.3.1.1 RCAF in the Second World War (1939-1945)</v>
      </c>
      <c r="T665" s="53">
        <f t="shared" si="84"/>
        <v>54</v>
      </c>
      <c r="U665" s="118" t="str">
        <f t="shared" si="78"/>
        <v>9.2.2.1.3.1.1 L'ARC durant la Deuxième Guerre mondiale (1939-1945)</v>
      </c>
      <c r="V665" s="53">
        <f t="shared" si="85"/>
        <v>66</v>
      </c>
      <c r="W665" s="53">
        <f t="shared" si="86"/>
        <v>12</v>
      </c>
      <c r="X665" s="53" t="s">
        <v>1242</v>
      </c>
      <c r="Y665" s="42" t="s">
        <v>3793</v>
      </c>
      <c r="Z665" s="42" t="s">
        <v>3794</v>
      </c>
    </row>
    <row r="666" spans="2:26" x14ac:dyDescent="0.25">
      <c r="B666" s="58" t="str">
        <f t="shared" si="82"/>
        <v>Subtopic</v>
      </c>
      <c r="C666" s="24" t="s">
        <v>422</v>
      </c>
      <c r="D666" s="24" t="s">
        <v>432</v>
      </c>
      <c r="E666" s="30" t="s">
        <v>2778</v>
      </c>
      <c r="F666" s="30" t="s">
        <v>2782</v>
      </c>
      <c r="G666" s="30" t="s">
        <v>2788</v>
      </c>
      <c r="H666" s="25" t="s">
        <v>3795</v>
      </c>
      <c r="K666" s="54" t="s">
        <v>423</v>
      </c>
      <c r="L666" s="54" t="s">
        <v>433</v>
      </c>
      <c r="M666" s="26" t="s">
        <v>2779</v>
      </c>
      <c r="N666" s="26" t="s">
        <v>2783</v>
      </c>
      <c r="O666" s="26" t="s">
        <v>2789</v>
      </c>
      <c r="P666" s="56" t="s">
        <v>3955</v>
      </c>
      <c r="Q666" s="54"/>
      <c r="R666" s="54"/>
      <c r="S666" s="46" t="str">
        <f t="shared" si="83"/>
        <v>9.2.2.1.3.2 Royal Canadian Air Force heritage</v>
      </c>
      <c r="T666" s="53">
        <f t="shared" si="84"/>
        <v>45</v>
      </c>
      <c r="U666" s="118" t="str">
        <f t="shared" si="78"/>
        <v>9.2.2.1.3.2 Patrimoine de l'Aviation royale canadienne</v>
      </c>
      <c r="V666" s="53">
        <f t="shared" si="85"/>
        <v>54</v>
      </c>
      <c r="W666" s="53">
        <f t="shared" si="86"/>
        <v>9</v>
      </c>
      <c r="X666" s="53" t="s">
        <v>1242</v>
      </c>
      <c r="Y666" s="42" t="s">
        <v>3796</v>
      </c>
      <c r="Z666" s="42" t="s">
        <v>3797</v>
      </c>
    </row>
    <row r="667" spans="2:26" x14ac:dyDescent="0.25">
      <c r="B667" s="58" t="str">
        <f t="shared" si="82"/>
        <v>Subtopic</v>
      </c>
      <c r="C667" s="24" t="s">
        <v>422</v>
      </c>
      <c r="D667" s="24" t="s">
        <v>432</v>
      </c>
      <c r="E667" s="30" t="s">
        <v>2778</v>
      </c>
      <c r="F667" s="30" t="s">
        <v>2782</v>
      </c>
      <c r="G667" s="25" t="s">
        <v>3120</v>
      </c>
      <c r="H667" s="25"/>
      <c r="K667" s="54" t="s">
        <v>423</v>
      </c>
      <c r="L667" s="54" t="s">
        <v>433</v>
      </c>
      <c r="M667" s="26" t="s">
        <v>2779</v>
      </c>
      <c r="N667" s="26" t="s">
        <v>2783</v>
      </c>
      <c r="O667" s="56" t="s">
        <v>3121</v>
      </c>
      <c r="P667" s="56"/>
      <c r="Q667" s="54"/>
      <c r="R667" s="54"/>
      <c r="S667" s="46" t="str">
        <f t="shared" si="83"/>
        <v>9.2.2.1.4 Timelines of Canada's military history</v>
      </c>
      <c r="T667" s="53">
        <f t="shared" si="84"/>
        <v>48</v>
      </c>
      <c r="U667" s="118" t="str">
        <f t="shared" si="78"/>
        <v>9.2.2.1.4 Jalons de l'histoire militaire du Canada</v>
      </c>
      <c r="V667" s="53">
        <f t="shared" si="85"/>
        <v>50</v>
      </c>
      <c r="W667" s="53">
        <f t="shared" si="86"/>
        <v>2</v>
      </c>
      <c r="X667" s="53" t="s">
        <v>1131</v>
      </c>
      <c r="Y667" s="42" t="s">
        <v>3798</v>
      </c>
      <c r="Z667" s="42" t="s">
        <v>3799</v>
      </c>
    </row>
    <row r="668" spans="2:26" x14ac:dyDescent="0.25">
      <c r="B668" s="58" t="str">
        <f t="shared" si="82"/>
        <v>Subtopic</v>
      </c>
      <c r="C668" s="24" t="s">
        <v>422</v>
      </c>
      <c r="D668" s="24" t="s">
        <v>432</v>
      </c>
      <c r="E668" s="30" t="s">
        <v>2778</v>
      </c>
      <c r="F668" s="30" t="s">
        <v>2782</v>
      </c>
      <c r="G668" s="25" t="s">
        <v>2792</v>
      </c>
      <c r="H668" s="24"/>
      <c r="K668" s="54" t="s">
        <v>423</v>
      </c>
      <c r="L668" s="54" t="s">
        <v>433</v>
      </c>
      <c r="M668" s="26" t="s">
        <v>2779</v>
      </c>
      <c r="N668" s="26" t="s">
        <v>2783</v>
      </c>
      <c r="O668" s="56" t="s">
        <v>3800</v>
      </c>
      <c r="P668" s="54"/>
      <c r="Q668" s="54"/>
      <c r="R668" s="54"/>
      <c r="S668" s="46" t="str">
        <f t="shared" si="83"/>
        <v>9.2.2.1.5 Historical research sources</v>
      </c>
      <c r="T668" s="53">
        <f t="shared" si="84"/>
        <v>37</v>
      </c>
      <c r="U668" s="118" t="str">
        <f t="shared" si="78"/>
        <v>9.2.2.1.5 Sources historiques de recherche</v>
      </c>
      <c r="V668" s="53">
        <f t="shared" si="85"/>
        <v>42</v>
      </c>
      <c r="W668" s="53">
        <f t="shared" si="86"/>
        <v>5</v>
      </c>
      <c r="X668" s="53" t="s">
        <v>1131</v>
      </c>
      <c r="Y668" s="42" t="s">
        <v>3801</v>
      </c>
      <c r="Z668" s="42" t="s">
        <v>3802</v>
      </c>
    </row>
    <row r="669" spans="2:26" x14ac:dyDescent="0.25">
      <c r="B669" s="58" t="str">
        <f t="shared" si="82"/>
        <v>Subtopic</v>
      </c>
      <c r="C669" s="24" t="s">
        <v>422</v>
      </c>
      <c r="D669" s="24" t="s">
        <v>432</v>
      </c>
      <c r="E669" s="30" t="s">
        <v>2778</v>
      </c>
      <c r="F669" s="30" t="s">
        <v>2782</v>
      </c>
      <c r="G669" s="30" t="s">
        <v>2792</v>
      </c>
      <c r="H669" s="25" t="s">
        <v>4188</v>
      </c>
      <c r="K669" s="54" t="s">
        <v>423</v>
      </c>
      <c r="L669" s="54" t="s">
        <v>433</v>
      </c>
      <c r="M669" s="26" t="s">
        <v>2779</v>
      </c>
      <c r="N669" s="26" t="s">
        <v>2783</v>
      </c>
      <c r="O669" s="26" t="s">
        <v>3800</v>
      </c>
      <c r="P669" s="56" t="s">
        <v>4189</v>
      </c>
      <c r="Q669" s="54"/>
      <c r="R669" s="54"/>
      <c r="S669" s="46" t="str">
        <f t="shared" si="83"/>
        <v>9.2.2.1.5.1 Directorate of History and Heritage</v>
      </c>
      <c r="T669" s="53">
        <f t="shared" si="84"/>
        <v>47</v>
      </c>
      <c r="U669" s="118" t="str">
        <f t="shared" si="78"/>
        <v>9.2.2.1.5.1 Direction – Histoire et patrimoine</v>
      </c>
      <c r="V669" s="53">
        <f t="shared" si="85"/>
        <v>46</v>
      </c>
      <c r="W669" s="53">
        <f t="shared" si="86"/>
        <v>1</v>
      </c>
      <c r="X669" s="53" t="s">
        <v>1131</v>
      </c>
      <c r="Y669" s="42" t="s">
        <v>4190</v>
      </c>
      <c r="Z669" s="42" t="s">
        <v>4191</v>
      </c>
    </row>
    <row r="670" spans="2:26" x14ac:dyDescent="0.25">
      <c r="B670" s="58" t="str">
        <f t="shared" si="82"/>
        <v>Subtopic</v>
      </c>
      <c r="C670" s="24" t="s">
        <v>422</v>
      </c>
      <c r="D670" s="24" t="s">
        <v>432</v>
      </c>
      <c r="E670" s="30" t="s">
        <v>2778</v>
      </c>
      <c r="F670" s="30" t="s">
        <v>2782</v>
      </c>
      <c r="G670" s="25" t="s">
        <v>3957</v>
      </c>
      <c r="H670" s="24"/>
      <c r="K670" s="54" t="s">
        <v>423</v>
      </c>
      <c r="L670" s="54" t="s">
        <v>433</v>
      </c>
      <c r="M670" s="26" t="s">
        <v>2779</v>
      </c>
      <c r="N670" s="26" t="s">
        <v>2783</v>
      </c>
      <c r="O670" s="56" t="s">
        <v>3803</v>
      </c>
      <c r="P670" s="54"/>
      <c r="Q670" s="54"/>
      <c r="R670" s="54"/>
      <c r="S670" s="46" t="str">
        <f t="shared" si="83"/>
        <v>9.2.2.1.6 Casualty identification</v>
      </c>
      <c r="T670" s="53">
        <f t="shared" si="84"/>
        <v>33</v>
      </c>
      <c r="U670" s="118" t="str">
        <f t="shared" si="78"/>
        <v>9.2.2.1.6 Identification des pertes militaires</v>
      </c>
      <c r="V670" s="53">
        <f t="shared" si="85"/>
        <v>46</v>
      </c>
      <c r="W670" s="53">
        <f t="shared" si="86"/>
        <v>13</v>
      </c>
      <c r="X670" s="53" t="s">
        <v>1131</v>
      </c>
      <c r="Y670" s="42" t="s">
        <v>3804</v>
      </c>
      <c r="Z670" s="42" t="s">
        <v>3805</v>
      </c>
    </row>
    <row r="671" spans="2:26" x14ac:dyDescent="0.25">
      <c r="B671" s="58" t="str">
        <f t="shared" si="82"/>
        <v>Subtopic</v>
      </c>
      <c r="C671" s="24" t="s">
        <v>422</v>
      </c>
      <c r="D671" s="24" t="s">
        <v>432</v>
      </c>
      <c r="E671" s="30" t="s">
        <v>2778</v>
      </c>
      <c r="F671" s="30" t="s">
        <v>2782</v>
      </c>
      <c r="G671" s="25" t="s">
        <v>2793</v>
      </c>
      <c r="H671" s="24"/>
      <c r="K671" s="54" t="s">
        <v>423</v>
      </c>
      <c r="L671" s="54" t="s">
        <v>433</v>
      </c>
      <c r="M671" s="26" t="s">
        <v>2779</v>
      </c>
      <c r="N671" s="26" t="s">
        <v>2783</v>
      </c>
      <c r="O671" s="56" t="s">
        <v>3806</v>
      </c>
      <c r="P671" s="54"/>
      <c r="Q671" s="54"/>
      <c r="R671" s="54"/>
      <c r="S671" s="46" t="str">
        <f t="shared" si="83"/>
        <v>9.2.2.1.7 Women and war</v>
      </c>
      <c r="T671" s="53">
        <f t="shared" si="84"/>
        <v>23</v>
      </c>
      <c r="U671" s="118" t="str">
        <f t="shared" si="78"/>
        <v>9.2.2.1.7 Femmes et guerres</v>
      </c>
      <c r="V671" s="53">
        <f t="shared" si="85"/>
        <v>27</v>
      </c>
      <c r="W671" s="53">
        <f t="shared" si="86"/>
        <v>4</v>
      </c>
      <c r="X671" s="53" t="s">
        <v>1131</v>
      </c>
      <c r="Y671" s="42" t="s">
        <v>3807</v>
      </c>
      <c r="Z671" s="42" t="s">
        <v>3808</v>
      </c>
    </row>
    <row r="672" spans="2:26" x14ac:dyDescent="0.25">
      <c r="B672" s="58" t="str">
        <f t="shared" si="82"/>
        <v>Subtopic</v>
      </c>
      <c r="C672" s="24" t="s">
        <v>422</v>
      </c>
      <c r="D672" s="24" t="s">
        <v>432</v>
      </c>
      <c r="E672" s="30" t="s">
        <v>2778</v>
      </c>
      <c r="F672" s="30" t="s">
        <v>2782</v>
      </c>
      <c r="G672" s="25" t="s">
        <v>2794</v>
      </c>
      <c r="H672" s="24"/>
      <c r="K672" s="54" t="s">
        <v>423</v>
      </c>
      <c r="L672" s="54" t="s">
        <v>433</v>
      </c>
      <c r="M672" s="26" t="s">
        <v>2779</v>
      </c>
      <c r="N672" s="26" t="s">
        <v>2783</v>
      </c>
      <c r="O672" s="56" t="s">
        <v>3956</v>
      </c>
      <c r="P672" s="54"/>
      <c r="Q672" s="54"/>
      <c r="R672" s="54"/>
      <c r="S672" s="46" t="str">
        <f t="shared" si="83"/>
        <v>9.2.2.1.8 Indigenous Peoples in military history</v>
      </c>
      <c r="T672" s="53">
        <f t="shared" si="84"/>
        <v>48</v>
      </c>
      <c r="U672" s="118" t="str">
        <f t="shared" si="78"/>
        <v>9.2.2.1.8 Peuples autochtones dans l'histoire militaire</v>
      </c>
      <c r="V672" s="53">
        <f t="shared" si="85"/>
        <v>55</v>
      </c>
      <c r="W672" s="53">
        <f t="shared" si="86"/>
        <v>7</v>
      </c>
      <c r="X672" s="53" t="s">
        <v>1131</v>
      </c>
      <c r="Y672" s="42" t="s">
        <v>3809</v>
      </c>
      <c r="Z672" s="42" t="s">
        <v>3810</v>
      </c>
    </row>
    <row r="673" spans="2:26" x14ac:dyDescent="0.25">
      <c r="B673" s="58" t="str">
        <f t="shared" si="82"/>
        <v>Subtopic</v>
      </c>
      <c r="C673" s="24" t="s">
        <v>422</v>
      </c>
      <c r="D673" s="24" t="s">
        <v>432</v>
      </c>
      <c r="E673" s="30" t="s">
        <v>2778</v>
      </c>
      <c r="F673" s="30" t="s">
        <v>2782</v>
      </c>
      <c r="G673" s="25" t="s">
        <v>4192</v>
      </c>
      <c r="H673" s="24"/>
      <c r="K673" s="54" t="s">
        <v>423</v>
      </c>
      <c r="L673" s="54" t="s">
        <v>433</v>
      </c>
      <c r="M673" s="26" t="s">
        <v>2779</v>
      </c>
      <c r="N673" s="26" t="s">
        <v>2783</v>
      </c>
      <c r="O673" s="56" t="s">
        <v>4193</v>
      </c>
      <c r="P673" s="54"/>
      <c r="Q673" s="54"/>
      <c r="R673" s="54"/>
      <c r="S673" s="46" t="str">
        <f t="shared" si="83"/>
        <v>9.2.2.1.9 Historical reports, books and publications</v>
      </c>
      <c r="T673" s="53">
        <f t="shared" si="84"/>
        <v>52</v>
      </c>
      <c r="U673" s="118" t="str">
        <f t="shared" si="78"/>
        <v>9.2.2.1.9 Rapports historiques, ouvrages et publications</v>
      </c>
      <c r="V673" s="53">
        <f t="shared" si="85"/>
        <v>56</v>
      </c>
      <c r="W673" s="53">
        <f t="shared" si="86"/>
        <v>4</v>
      </c>
      <c r="X673" s="53" t="s">
        <v>1131</v>
      </c>
      <c r="Y673" s="42" t="s">
        <v>4194</v>
      </c>
      <c r="Z673" s="42" t="s">
        <v>4195</v>
      </c>
    </row>
    <row r="674" spans="2:26" x14ac:dyDescent="0.25">
      <c r="B674" s="58" t="str">
        <f t="shared" si="82"/>
        <v>Subtopic</v>
      </c>
      <c r="C674" s="24" t="s">
        <v>422</v>
      </c>
      <c r="D674" s="24" t="s">
        <v>432</v>
      </c>
      <c r="E674" s="30" t="s">
        <v>2778</v>
      </c>
      <c r="F674" s="30" t="s">
        <v>2782</v>
      </c>
      <c r="G674" s="30" t="s">
        <v>4192</v>
      </c>
      <c r="H674" s="25" t="s">
        <v>4196</v>
      </c>
      <c r="K674" s="54" t="s">
        <v>423</v>
      </c>
      <c r="L674" s="54" t="s">
        <v>433</v>
      </c>
      <c r="M674" s="26" t="s">
        <v>2779</v>
      </c>
      <c r="N674" s="26" t="s">
        <v>2783</v>
      </c>
      <c r="O674" s="26" t="s">
        <v>4193</v>
      </c>
      <c r="P674" s="56" t="s">
        <v>4197</v>
      </c>
      <c r="Q674" s="54"/>
      <c r="R674" s="54"/>
      <c r="S674" s="46" t="str">
        <f t="shared" si="83"/>
        <v>9.2.2.1.9.1 Official history and lineages</v>
      </c>
      <c r="T674" s="53">
        <f t="shared" si="84"/>
        <v>41</v>
      </c>
      <c r="U674" s="118" t="str">
        <f t="shared" si="78"/>
        <v>9.2.2.1.9.1 Histoires et lignées officielles</v>
      </c>
      <c r="V674" s="53">
        <f t="shared" si="85"/>
        <v>44</v>
      </c>
      <c r="W674" s="53">
        <f t="shared" si="86"/>
        <v>3</v>
      </c>
      <c r="X674" s="53" t="s">
        <v>1131</v>
      </c>
      <c r="Y674" s="42" t="s">
        <v>4198</v>
      </c>
      <c r="Z674" s="42" t="s">
        <v>4199</v>
      </c>
    </row>
    <row r="675" spans="2:26" x14ac:dyDescent="0.25">
      <c r="B675" s="58" t="str">
        <f t="shared" si="82"/>
        <v>Subtopic</v>
      </c>
      <c r="C675" s="24" t="s">
        <v>422</v>
      </c>
      <c r="D675" s="24" t="s">
        <v>432</v>
      </c>
      <c r="E675" s="30" t="s">
        <v>2778</v>
      </c>
      <c r="F675" s="25" t="s">
        <v>2795</v>
      </c>
      <c r="G675" s="24"/>
      <c r="H675" s="24"/>
      <c r="K675" s="54" t="s">
        <v>423</v>
      </c>
      <c r="L675" s="54" t="s">
        <v>433</v>
      </c>
      <c r="M675" s="26" t="s">
        <v>2779</v>
      </c>
      <c r="N675" s="56" t="s">
        <v>2796</v>
      </c>
      <c r="O675" s="54"/>
      <c r="P675" s="54"/>
      <c r="Q675" s="54"/>
      <c r="R675" s="54"/>
      <c r="S675" s="46" t="str">
        <f t="shared" si="83"/>
        <v>9.2.2.2 Wars and operations</v>
      </c>
      <c r="T675" s="53">
        <f t="shared" si="84"/>
        <v>27</v>
      </c>
      <c r="U675" s="118" t="str">
        <f t="shared" si="78"/>
        <v>9.2.2.2 Guerres et opérations</v>
      </c>
      <c r="V675" s="53">
        <f t="shared" si="85"/>
        <v>29</v>
      </c>
      <c r="W675" s="53">
        <f t="shared" si="86"/>
        <v>2</v>
      </c>
      <c r="X675" s="53" t="s">
        <v>1131</v>
      </c>
      <c r="Y675" s="59" t="s">
        <v>2797</v>
      </c>
      <c r="Z675" s="59" t="s">
        <v>2798</v>
      </c>
    </row>
    <row r="676" spans="2:26" x14ac:dyDescent="0.25">
      <c r="B676" s="58" t="str">
        <f t="shared" si="82"/>
        <v>Subtopic</v>
      </c>
      <c r="C676" s="24" t="s">
        <v>422</v>
      </c>
      <c r="D676" s="24" t="s">
        <v>432</v>
      </c>
      <c r="E676" s="30" t="s">
        <v>2778</v>
      </c>
      <c r="F676" s="30" t="s">
        <v>2795</v>
      </c>
      <c r="G676" s="25" t="s">
        <v>2799</v>
      </c>
      <c r="H676" s="24"/>
      <c r="K676" s="54" t="s">
        <v>423</v>
      </c>
      <c r="L676" s="54" t="s">
        <v>433</v>
      </c>
      <c r="M676" s="26" t="s">
        <v>2779</v>
      </c>
      <c r="N676" s="26" t="s">
        <v>2796</v>
      </c>
      <c r="O676" s="56" t="s">
        <v>2800</v>
      </c>
      <c r="P676" s="54"/>
      <c r="Q676" s="54"/>
      <c r="R676" s="54"/>
      <c r="S676" s="46" t="str">
        <f t="shared" si="83"/>
        <v>9.2.2.2.1 Canada in Afghanistan (2001-2014)</v>
      </c>
      <c r="T676" s="53">
        <f t="shared" si="84"/>
        <v>43</v>
      </c>
      <c r="U676" s="118" t="str">
        <f t="shared" si="78"/>
        <v>9.2.2.2.1 Le Canada en Afghanistan (2001-2014)</v>
      </c>
      <c r="V676" s="53">
        <f t="shared" si="85"/>
        <v>46</v>
      </c>
      <c r="W676" s="53">
        <f t="shared" si="86"/>
        <v>3</v>
      </c>
      <c r="X676" s="53" t="s">
        <v>1131</v>
      </c>
      <c r="Y676" s="59" t="s">
        <v>2801</v>
      </c>
      <c r="Z676" s="59" t="s">
        <v>2802</v>
      </c>
    </row>
    <row r="677" spans="2:26" x14ac:dyDescent="0.25">
      <c r="B677" s="58" t="str">
        <f t="shared" si="82"/>
        <v>Subtopic</v>
      </c>
      <c r="C677" s="24" t="s">
        <v>422</v>
      </c>
      <c r="D677" s="24" t="s">
        <v>432</v>
      </c>
      <c r="E677" s="30" t="s">
        <v>2778</v>
      </c>
      <c r="F677" s="30" t="s">
        <v>2795</v>
      </c>
      <c r="G677" s="25" t="s">
        <v>2803</v>
      </c>
      <c r="H677" s="24"/>
      <c r="K677" s="54" t="s">
        <v>423</v>
      </c>
      <c r="L677" s="54" t="s">
        <v>433</v>
      </c>
      <c r="M677" s="26" t="s">
        <v>2779</v>
      </c>
      <c r="N677" s="26" t="s">
        <v>2796</v>
      </c>
      <c r="O677" s="56" t="s">
        <v>2804</v>
      </c>
      <c r="P677" s="54"/>
      <c r="Q677" s="54"/>
      <c r="R677" s="54"/>
      <c r="S677" s="46" t="str">
        <f t="shared" si="83"/>
        <v>9.2.2.2.2 Peace support operations (1954- present)</v>
      </c>
      <c r="T677" s="53">
        <f t="shared" si="84"/>
        <v>50</v>
      </c>
      <c r="U677" s="118" t="str">
        <f t="shared" si="78"/>
        <v>9.2.2.2.2 Opérations de soutien de la paix (1954-aujourd'hui)</v>
      </c>
      <c r="V677" s="53">
        <f t="shared" si="85"/>
        <v>61</v>
      </c>
      <c r="W677" s="53">
        <f t="shared" si="86"/>
        <v>11</v>
      </c>
      <c r="X677" s="53" t="s">
        <v>1131</v>
      </c>
      <c r="Y677" s="59" t="s">
        <v>2805</v>
      </c>
      <c r="Z677" s="59" t="s">
        <v>2806</v>
      </c>
    </row>
    <row r="678" spans="2:26" x14ac:dyDescent="0.25">
      <c r="B678" s="58" t="str">
        <f t="shared" si="82"/>
        <v>Subtopic</v>
      </c>
      <c r="C678" s="24" t="s">
        <v>422</v>
      </c>
      <c r="D678" s="24" t="s">
        <v>432</v>
      </c>
      <c r="E678" s="30" t="s">
        <v>2778</v>
      </c>
      <c r="F678" s="30" t="s">
        <v>2795</v>
      </c>
      <c r="G678" s="25" t="s">
        <v>2807</v>
      </c>
      <c r="H678" s="24"/>
      <c r="K678" s="54" t="s">
        <v>423</v>
      </c>
      <c r="L678" s="54" t="s">
        <v>433</v>
      </c>
      <c r="M678" s="26" t="s">
        <v>2779</v>
      </c>
      <c r="N678" s="26" t="s">
        <v>2796</v>
      </c>
      <c r="O678" s="56" t="s">
        <v>2808</v>
      </c>
      <c r="P678" s="54"/>
      <c r="Q678" s="54"/>
      <c r="R678" s="54"/>
      <c r="S678" s="46" t="str">
        <f t="shared" si="83"/>
        <v>9.2.2.2.3 Korean War (1950-1953)</v>
      </c>
      <c r="T678" s="53">
        <f t="shared" si="84"/>
        <v>32</v>
      </c>
      <c r="U678" s="118" t="str">
        <f t="shared" si="78"/>
        <v>9.2.2.2.3 Guerre de Corée (1950-1953)</v>
      </c>
      <c r="V678" s="53">
        <f t="shared" si="85"/>
        <v>37</v>
      </c>
      <c r="W678" s="53">
        <f t="shared" si="86"/>
        <v>5</v>
      </c>
      <c r="X678" s="53" t="s">
        <v>1131</v>
      </c>
      <c r="Y678" s="59" t="s">
        <v>2809</v>
      </c>
      <c r="Z678" s="59" t="s">
        <v>2810</v>
      </c>
    </row>
    <row r="679" spans="2:26" x14ac:dyDescent="0.25">
      <c r="B679" s="58" t="str">
        <f t="shared" si="82"/>
        <v>Subtopic</v>
      </c>
      <c r="C679" s="24" t="s">
        <v>422</v>
      </c>
      <c r="D679" s="24" t="s">
        <v>432</v>
      </c>
      <c r="E679" s="30" t="s">
        <v>2778</v>
      </c>
      <c r="F679" s="30" t="s">
        <v>2795</v>
      </c>
      <c r="G679" s="30" t="s">
        <v>2807</v>
      </c>
      <c r="H679" s="25" t="s">
        <v>2811</v>
      </c>
      <c r="K679" s="54" t="s">
        <v>423</v>
      </c>
      <c r="L679" s="54" t="s">
        <v>433</v>
      </c>
      <c r="M679" s="26" t="s">
        <v>2779</v>
      </c>
      <c r="N679" s="26" t="s">
        <v>2796</v>
      </c>
      <c r="O679" s="26" t="s">
        <v>2808</v>
      </c>
      <c r="P679" s="56" t="s">
        <v>2812</v>
      </c>
      <c r="Q679" s="54"/>
      <c r="R679" s="54"/>
      <c r="S679" s="46" t="str">
        <f t="shared" si="83"/>
        <v>9.2.2.2.3.1 Memorials, honours and medals of the Korean War</v>
      </c>
      <c r="T679" s="53">
        <f t="shared" si="84"/>
        <v>59</v>
      </c>
      <c r="U679" s="118" t="str">
        <f t="shared" si="78"/>
        <v>9.2.2.2.3.1 Monuments commémoratifs, honneurs et médailles de la guerre de Corée</v>
      </c>
      <c r="V679" s="53">
        <f t="shared" si="85"/>
        <v>80</v>
      </c>
      <c r="W679" s="53">
        <f t="shared" si="86"/>
        <v>21</v>
      </c>
      <c r="X679" s="53" t="s">
        <v>1131</v>
      </c>
      <c r="Y679" s="59" t="s">
        <v>2813</v>
      </c>
      <c r="Z679" s="59" t="s">
        <v>2814</v>
      </c>
    </row>
    <row r="680" spans="2:26" x14ac:dyDescent="0.25">
      <c r="B680" s="58" t="str">
        <f t="shared" si="82"/>
        <v>Subtopic</v>
      </c>
      <c r="C680" s="24" t="s">
        <v>422</v>
      </c>
      <c r="D680" s="24" t="s">
        <v>432</v>
      </c>
      <c r="E680" s="30" t="s">
        <v>2778</v>
      </c>
      <c r="F680" s="30" t="s">
        <v>2795</v>
      </c>
      <c r="G680" s="30" t="s">
        <v>2807</v>
      </c>
      <c r="H680" s="25" t="s">
        <v>2815</v>
      </c>
      <c r="K680" s="54" t="s">
        <v>423</v>
      </c>
      <c r="L680" s="54" t="s">
        <v>433</v>
      </c>
      <c r="M680" s="26" t="s">
        <v>2779</v>
      </c>
      <c r="N680" s="26" t="s">
        <v>2796</v>
      </c>
      <c r="O680" s="26" t="s">
        <v>2808</v>
      </c>
      <c r="P680" s="56" t="s">
        <v>2816</v>
      </c>
      <c r="Q680" s="54"/>
      <c r="R680" s="54"/>
      <c r="S680" s="46" t="str">
        <f t="shared" si="83"/>
        <v>9.2.2.2.3.2 Educational resources about Canada and the Korean War</v>
      </c>
      <c r="T680" s="53">
        <f t="shared" si="84"/>
        <v>65</v>
      </c>
      <c r="U680" s="118" t="str">
        <f t="shared" si="78"/>
        <v>9.2.2.2.3.2 Ressources pédagogiques sur le Canada et la guerre de Corée</v>
      </c>
      <c r="V680" s="53">
        <f t="shared" si="85"/>
        <v>71</v>
      </c>
      <c r="W680" s="53">
        <f t="shared" si="86"/>
        <v>6</v>
      </c>
      <c r="X680" s="53" t="s">
        <v>1131</v>
      </c>
      <c r="Y680" s="59" t="s">
        <v>2817</v>
      </c>
      <c r="Z680" s="59" t="s">
        <v>2818</v>
      </c>
    </row>
    <row r="681" spans="2:26" x14ac:dyDescent="0.25">
      <c r="B681" s="58" t="str">
        <f t="shared" si="82"/>
        <v>Subtopic</v>
      </c>
      <c r="C681" s="24" t="s">
        <v>422</v>
      </c>
      <c r="D681" s="24" t="s">
        <v>432</v>
      </c>
      <c r="E681" s="30" t="s">
        <v>2778</v>
      </c>
      <c r="F681" s="30" t="s">
        <v>2795</v>
      </c>
      <c r="G681" s="25" t="s">
        <v>2819</v>
      </c>
      <c r="H681" s="24"/>
      <c r="K681" s="54" t="s">
        <v>423</v>
      </c>
      <c r="L681" s="54" t="s">
        <v>433</v>
      </c>
      <c r="M681" s="26" t="s">
        <v>2779</v>
      </c>
      <c r="N681" s="26" t="s">
        <v>2796</v>
      </c>
      <c r="O681" s="56" t="s">
        <v>2820</v>
      </c>
      <c r="P681" s="54"/>
      <c r="Q681" s="54"/>
      <c r="R681" s="54"/>
      <c r="S681" s="46" t="str">
        <f t="shared" si="83"/>
        <v>9.2.2.2.4 Second World War (1939-1945)</v>
      </c>
      <c r="T681" s="53">
        <f t="shared" si="84"/>
        <v>38</v>
      </c>
      <c r="U681" s="118" t="str">
        <f t="shared" si="78"/>
        <v>9.2.2.2.4 Seconde Guerre mondiale (1939-1945)</v>
      </c>
      <c r="V681" s="53">
        <f t="shared" si="85"/>
        <v>45</v>
      </c>
      <c r="W681" s="53">
        <f t="shared" si="86"/>
        <v>7</v>
      </c>
      <c r="X681" s="53" t="s">
        <v>1131</v>
      </c>
      <c r="Y681" s="59" t="s">
        <v>2821</v>
      </c>
      <c r="Z681" s="59" t="s">
        <v>2822</v>
      </c>
    </row>
    <row r="682" spans="2:26" x14ac:dyDescent="0.25">
      <c r="B682" s="58" t="str">
        <f t="shared" si="82"/>
        <v>Subtopic</v>
      </c>
      <c r="C682" s="24" t="s">
        <v>422</v>
      </c>
      <c r="D682" s="24" t="s">
        <v>432</v>
      </c>
      <c r="E682" s="30" t="s">
        <v>2778</v>
      </c>
      <c r="F682" s="30" t="s">
        <v>2795</v>
      </c>
      <c r="G682" s="30" t="s">
        <v>2819</v>
      </c>
      <c r="H682" s="25" t="s">
        <v>2823</v>
      </c>
      <c r="K682" s="54" t="s">
        <v>423</v>
      </c>
      <c r="L682" s="54" t="s">
        <v>433</v>
      </c>
      <c r="M682" s="26" t="s">
        <v>2779</v>
      </c>
      <c r="N682" s="26" t="s">
        <v>2796</v>
      </c>
      <c r="O682" s="26" t="s">
        <v>2820</v>
      </c>
      <c r="P682" s="56" t="s">
        <v>2824</v>
      </c>
      <c r="Q682" s="54"/>
      <c r="R682" s="54"/>
      <c r="S682" s="46" t="str">
        <f t="shared" si="83"/>
        <v>9.2.2.2.4.1 The role of Canada's military in Second World War</v>
      </c>
      <c r="T682" s="53">
        <f t="shared" si="84"/>
        <v>61</v>
      </c>
      <c r="U682" s="118" t="str">
        <f t="shared" si="78"/>
        <v>9.2.2.2.4.1 Rôle des forces armées du Canada lors de la Seconde Guerre mondiale</v>
      </c>
      <c r="V682" s="53">
        <f t="shared" si="85"/>
        <v>79</v>
      </c>
      <c r="W682" s="53">
        <f t="shared" si="86"/>
        <v>18</v>
      </c>
      <c r="X682" s="53" t="s">
        <v>1131</v>
      </c>
      <c r="Y682" s="59" t="s">
        <v>2825</v>
      </c>
      <c r="Z682" s="59" t="s">
        <v>2826</v>
      </c>
    </row>
    <row r="683" spans="2:26" x14ac:dyDescent="0.25">
      <c r="B683" s="58" t="str">
        <f t="shared" si="82"/>
        <v>Subtopic</v>
      </c>
      <c r="C683" s="24" t="s">
        <v>422</v>
      </c>
      <c r="D683" s="24" t="s">
        <v>432</v>
      </c>
      <c r="E683" s="30" t="s">
        <v>2778</v>
      </c>
      <c r="F683" s="30" t="s">
        <v>2795</v>
      </c>
      <c r="G683" s="30" t="s">
        <v>2819</v>
      </c>
      <c r="H683" s="25" t="s">
        <v>2827</v>
      </c>
      <c r="K683" s="54" t="s">
        <v>423</v>
      </c>
      <c r="L683" s="54" t="s">
        <v>433</v>
      </c>
      <c r="M683" s="26" t="s">
        <v>2779</v>
      </c>
      <c r="N683" s="26" t="s">
        <v>2796</v>
      </c>
      <c r="O683" s="26" t="s">
        <v>2820</v>
      </c>
      <c r="P683" s="56" t="s">
        <v>2828</v>
      </c>
      <c r="Q683" s="54"/>
      <c r="R683" s="54"/>
      <c r="S683" s="46" t="str">
        <f t="shared" si="83"/>
        <v>9.2.2.2.4.2 Museum exhibits on the Second World War</v>
      </c>
      <c r="T683" s="53">
        <f t="shared" si="84"/>
        <v>51</v>
      </c>
      <c r="U683" s="118" t="str">
        <f t="shared" si="78"/>
        <v>9.2.2.2.4.2 Expositions muséales sur la Seconde Guerre mondiale</v>
      </c>
      <c r="V683" s="53">
        <f t="shared" si="85"/>
        <v>63</v>
      </c>
      <c r="W683" s="53">
        <f t="shared" si="86"/>
        <v>12</v>
      </c>
      <c r="X683" s="53" t="s">
        <v>1131</v>
      </c>
      <c r="Y683" s="59" t="s">
        <v>2829</v>
      </c>
      <c r="Z683" s="59" t="s">
        <v>2830</v>
      </c>
    </row>
    <row r="684" spans="2:26" x14ac:dyDescent="0.25">
      <c r="B684" s="58" t="str">
        <f t="shared" si="82"/>
        <v>Subtopic</v>
      </c>
      <c r="C684" s="24" t="s">
        <v>422</v>
      </c>
      <c r="D684" s="24" t="s">
        <v>432</v>
      </c>
      <c r="E684" s="30" t="s">
        <v>2778</v>
      </c>
      <c r="F684" s="30" t="s">
        <v>2795</v>
      </c>
      <c r="G684" s="30" t="s">
        <v>2819</v>
      </c>
      <c r="H684" s="25" t="s">
        <v>2831</v>
      </c>
      <c r="K684" s="54" t="s">
        <v>423</v>
      </c>
      <c r="L684" s="54" t="s">
        <v>433</v>
      </c>
      <c r="M684" s="26" t="s">
        <v>2779</v>
      </c>
      <c r="N684" s="26" t="s">
        <v>2796</v>
      </c>
      <c r="O684" s="26" t="s">
        <v>2820</v>
      </c>
      <c r="P684" s="56" t="s">
        <v>2832</v>
      </c>
      <c r="Q684" s="54"/>
      <c r="R684" s="54"/>
      <c r="S684" s="46" t="str">
        <f t="shared" si="83"/>
        <v>9.2.2.2.4.3 Major battles and campaigns of the Second World War</v>
      </c>
      <c r="T684" s="53">
        <f t="shared" si="84"/>
        <v>63</v>
      </c>
      <c r="U684" s="118" t="str">
        <f t="shared" si="78"/>
        <v>9.2.2.2.4.3 Grandes batailles et campagnes de la Seconde Guerre mondiale</v>
      </c>
      <c r="V684" s="53">
        <f t="shared" si="85"/>
        <v>72</v>
      </c>
      <c r="W684" s="53">
        <f t="shared" si="86"/>
        <v>9</v>
      </c>
      <c r="X684" s="53" t="s">
        <v>1131</v>
      </c>
      <c r="Y684" s="59" t="s">
        <v>2833</v>
      </c>
      <c r="Z684" s="59" t="s">
        <v>2834</v>
      </c>
    </row>
    <row r="685" spans="2:26" x14ac:dyDescent="0.25">
      <c r="B685" s="58" t="str">
        <f t="shared" si="82"/>
        <v>Subtopic</v>
      </c>
      <c r="C685" s="24" t="s">
        <v>422</v>
      </c>
      <c r="D685" s="24" t="s">
        <v>432</v>
      </c>
      <c r="E685" s="30" t="s">
        <v>2778</v>
      </c>
      <c r="F685" s="30" t="s">
        <v>2795</v>
      </c>
      <c r="G685" s="30" t="s">
        <v>2819</v>
      </c>
      <c r="H685" s="25" t="s">
        <v>2835</v>
      </c>
      <c r="K685" s="54" t="s">
        <v>423</v>
      </c>
      <c r="L685" s="54" t="s">
        <v>433</v>
      </c>
      <c r="M685" s="26" t="s">
        <v>2779</v>
      </c>
      <c r="N685" s="26" t="s">
        <v>2796</v>
      </c>
      <c r="O685" s="26" t="s">
        <v>2820</v>
      </c>
      <c r="P685" s="56" t="s">
        <v>2836</v>
      </c>
      <c r="Q685" s="54"/>
      <c r="R685" s="54"/>
      <c r="S685" s="46" t="str">
        <f t="shared" si="83"/>
        <v>9.2.2.2.4.4 Memorials, honours and medals of the Second World War</v>
      </c>
      <c r="T685" s="53">
        <f t="shared" si="84"/>
        <v>65</v>
      </c>
      <c r="U685" s="118" t="str">
        <f t="shared" si="78"/>
        <v>9.2.2.2.4.4 Monuments commémoratifs, honneurs et médailles de la Seconde Guerre mondiale</v>
      </c>
      <c r="V685" s="53">
        <f t="shared" si="85"/>
        <v>88</v>
      </c>
      <c r="W685" s="53">
        <f t="shared" si="86"/>
        <v>23</v>
      </c>
      <c r="X685" s="53" t="s">
        <v>1131</v>
      </c>
      <c r="Y685" s="59" t="s">
        <v>2837</v>
      </c>
      <c r="Z685" s="59" t="s">
        <v>2838</v>
      </c>
    </row>
    <row r="686" spans="2:26" x14ac:dyDescent="0.25">
      <c r="B686" s="58" t="str">
        <f t="shared" si="82"/>
        <v>Subtopic</v>
      </c>
      <c r="C686" s="24" t="s">
        <v>422</v>
      </c>
      <c r="D686" s="24" t="s">
        <v>432</v>
      </c>
      <c r="E686" s="30" t="s">
        <v>2778</v>
      </c>
      <c r="F686" s="30" t="s">
        <v>2795</v>
      </c>
      <c r="G686" s="30" t="s">
        <v>2819</v>
      </c>
      <c r="H686" s="25" t="s">
        <v>2839</v>
      </c>
      <c r="K686" s="54" t="s">
        <v>423</v>
      </c>
      <c r="L686" s="54" t="s">
        <v>433</v>
      </c>
      <c r="M686" s="26" t="s">
        <v>2779</v>
      </c>
      <c r="N686" s="26" t="s">
        <v>2796</v>
      </c>
      <c r="O686" s="26" t="s">
        <v>2820</v>
      </c>
      <c r="P686" s="56" t="s">
        <v>2840</v>
      </c>
      <c r="Q686" s="54"/>
      <c r="R686" s="54"/>
      <c r="S686" s="46" t="str">
        <f t="shared" si="83"/>
        <v>9.2.2.2.4.5 Archival records and resources from the Second World War</v>
      </c>
      <c r="T686" s="53">
        <f t="shared" si="84"/>
        <v>68</v>
      </c>
      <c r="U686" s="118" t="str">
        <f t="shared" si="78"/>
        <v>9.2.2.2.4.5 Dossiers d'archives et ressources pour la Seconde Guerre mondiale</v>
      </c>
      <c r="V686" s="53">
        <f t="shared" si="85"/>
        <v>77</v>
      </c>
      <c r="W686" s="53">
        <f t="shared" si="86"/>
        <v>9</v>
      </c>
      <c r="X686" s="53" t="s">
        <v>1131</v>
      </c>
      <c r="Y686" s="59" t="s">
        <v>2841</v>
      </c>
      <c r="Z686" s="59" t="s">
        <v>2842</v>
      </c>
    </row>
    <row r="687" spans="2:26" x14ac:dyDescent="0.25">
      <c r="B687" s="58" t="str">
        <f t="shared" si="82"/>
        <v>Subtopic</v>
      </c>
      <c r="C687" s="24" t="s">
        <v>422</v>
      </c>
      <c r="D687" s="24" t="s">
        <v>432</v>
      </c>
      <c r="E687" s="30" t="s">
        <v>2778</v>
      </c>
      <c r="F687" s="30" t="s">
        <v>2795</v>
      </c>
      <c r="G687" s="30" t="s">
        <v>2819</v>
      </c>
      <c r="H687" s="25" t="s">
        <v>2843</v>
      </c>
      <c r="K687" s="54" t="s">
        <v>423</v>
      </c>
      <c r="L687" s="54" t="s">
        <v>433</v>
      </c>
      <c r="M687" s="26" t="s">
        <v>2779</v>
      </c>
      <c r="N687" s="26" t="s">
        <v>2796</v>
      </c>
      <c r="O687" s="26" t="s">
        <v>2820</v>
      </c>
      <c r="P687" s="56" t="s">
        <v>2844</v>
      </c>
      <c r="Q687" s="54"/>
      <c r="R687" s="54"/>
      <c r="S687" s="46" t="str">
        <f t="shared" si="83"/>
        <v>9.2.2.2.4.6 National historic sites of the Second World War</v>
      </c>
      <c r="T687" s="53">
        <f t="shared" si="84"/>
        <v>59</v>
      </c>
      <c r="U687" s="118" t="str">
        <f t="shared" si="78"/>
        <v>9.2.2.2.4.6 Lieux historiques nationaux de la Seconde Guerre mondiale</v>
      </c>
      <c r="V687" s="53">
        <f t="shared" si="85"/>
        <v>69</v>
      </c>
      <c r="W687" s="53">
        <f t="shared" si="86"/>
        <v>10</v>
      </c>
      <c r="X687" s="53" t="s">
        <v>1131</v>
      </c>
      <c r="Y687" s="59" t="s">
        <v>2845</v>
      </c>
      <c r="Z687" s="59" t="s">
        <v>2846</v>
      </c>
    </row>
    <row r="688" spans="2:26" x14ac:dyDescent="0.25">
      <c r="B688" s="58" t="str">
        <f t="shared" si="82"/>
        <v>Subtopic</v>
      </c>
      <c r="C688" s="24" t="s">
        <v>422</v>
      </c>
      <c r="D688" s="24" t="s">
        <v>432</v>
      </c>
      <c r="E688" s="30" t="s">
        <v>2778</v>
      </c>
      <c r="F688" s="30" t="s">
        <v>2795</v>
      </c>
      <c r="G688" s="25" t="s">
        <v>2847</v>
      </c>
      <c r="H688" s="24"/>
      <c r="K688" s="54" t="s">
        <v>423</v>
      </c>
      <c r="L688" s="54" t="s">
        <v>433</v>
      </c>
      <c r="M688" s="26" t="s">
        <v>2779</v>
      </c>
      <c r="N688" s="26" t="s">
        <v>2796</v>
      </c>
      <c r="O688" s="56" t="s">
        <v>2848</v>
      </c>
      <c r="P688" s="54"/>
      <c r="Q688" s="54"/>
      <c r="R688" s="54"/>
      <c r="S688" s="46" t="str">
        <f t="shared" si="83"/>
        <v>9.2.2.2.5 First World War (1914-1918)</v>
      </c>
      <c r="T688" s="53">
        <f t="shared" si="84"/>
        <v>37</v>
      </c>
      <c r="U688" s="118" t="str">
        <f t="shared" si="78"/>
        <v>9.2.2.2.5 Première Guerre mondiale (1914-1918)</v>
      </c>
      <c r="V688" s="53">
        <f t="shared" si="85"/>
        <v>46</v>
      </c>
      <c r="W688" s="53">
        <f t="shared" si="86"/>
        <v>9</v>
      </c>
      <c r="X688" s="53" t="s">
        <v>1131</v>
      </c>
      <c r="Y688" s="59" t="s">
        <v>2845</v>
      </c>
      <c r="Z688" s="59" t="s">
        <v>2846</v>
      </c>
    </row>
    <row r="689" spans="2:26" x14ac:dyDescent="0.25">
      <c r="B689" s="58" t="str">
        <f t="shared" si="82"/>
        <v>Subtopic</v>
      </c>
      <c r="C689" s="24" t="s">
        <v>422</v>
      </c>
      <c r="D689" s="24" t="s">
        <v>432</v>
      </c>
      <c r="E689" s="30" t="s">
        <v>2778</v>
      </c>
      <c r="F689" s="30" t="s">
        <v>2795</v>
      </c>
      <c r="G689" s="30" t="s">
        <v>2847</v>
      </c>
      <c r="H689" s="25" t="s">
        <v>2849</v>
      </c>
      <c r="K689" s="54" t="s">
        <v>423</v>
      </c>
      <c r="L689" s="54" t="s">
        <v>433</v>
      </c>
      <c r="M689" s="26" t="s">
        <v>2779</v>
      </c>
      <c r="N689" s="26" t="s">
        <v>2796</v>
      </c>
      <c r="O689" s="26" t="s">
        <v>2848</v>
      </c>
      <c r="P689" s="56" t="s">
        <v>2850</v>
      </c>
      <c r="Q689" s="54"/>
      <c r="R689" s="54"/>
      <c r="S689" s="46" t="str">
        <f t="shared" si="83"/>
        <v>9.2.2.2.5.1 The role of Canada's military in the First World War</v>
      </c>
      <c r="T689" s="53">
        <f t="shared" si="84"/>
        <v>64</v>
      </c>
      <c r="U689" s="118" t="str">
        <f t="shared" si="78"/>
        <v>9.2.2.2.5.1 Rôle des forces armées du Canada lors de la Seconde Guerre mondiale</v>
      </c>
      <c r="V689" s="53">
        <f t="shared" si="85"/>
        <v>79</v>
      </c>
      <c r="W689" s="53">
        <f t="shared" si="86"/>
        <v>15</v>
      </c>
      <c r="X689" s="53" t="s">
        <v>1131</v>
      </c>
      <c r="Y689" s="59" t="s">
        <v>2851</v>
      </c>
      <c r="Z689" s="59" t="s">
        <v>2852</v>
      </c>
    </row>
    <row r="690" spans="2:26" x14ac:dyDescent="0.25">
      <c r="B690" s="58" t="str">
        <f t="shared" si="82"/>
        <v>Subtopic</v>
      </c>
      <c r="C690" s="24" t="s">
        <v>422</v>
      </c>
      <c r="D690" s="24" t="s">
        <v>432</v>
      </c>
      <c r="E690" s="30" t="s">
        <v>2778</v>
      </c>
      <c r="F690" s="30" t="s">
        <v>2795</v>
      </c>
      <c r="G690" s="30" t="s">
        <v>2847</v>
      </c>
      <c r="H690" s="25" t="s">
        <v>2853</v>
      </c>
      <c r="K690" s="54" t="s">
        <v>423</v>
      </c>
      <c r="L690" s="54" t="s">
        <v>433</v>
      </c>
      <c r="M690" s="26" t="s">
        <v>2779</v>
      </c>
      <c r="N690" s="26" t="s">
        <v>2796</v>
      </c>
      <c r="O690" s="26" t="s">
        <v>2848</v>
      </c>
      <c r="P690" s="56" t="s">
        <v>2854</v>
      </c>
      <c r="Q690" s="54"/>
      <c r="R690" s="54"/>
      <c r="S690" s="46" t="str">
        <f t="shared" si="83"/>
        <v>9.2.2.2.5.2 Major battles and campaigns of the First World War</v>
      </c>
      <c r="T690" s="53">
        <f t="shared" si="84"/>
        <v>62</v>
      </c>
      <c r="U690" s="118" t="str">
        <f t="shared" si="78"/>
        <v>9.2.2.2.5.2 Grandes batailles et campagnes de la Première Guerre mondiale</v>
      </c>
      <c r="V690" s="53">
        <f t="shared" si="85"/>
        <v>73</v>
      </c>
      <c r="W690" s="53">
        <f t="shared" si="86"/>
        <v>11</v>
      </c>
      <c r="X690" s="53" t="s">
        <v>1131</v>
      </c>
      <c r="Y690" s="59" t="s">
        <v>2855</v>
      </c>
      <c r="Z690" s="59" t="s">
        <v>2856</v>
      </c>
    </row>
    <row r="691" spans="2:26" x14ac:dyDescent="0.25">
      <c r="B691" s="58" t="str">
        <f t="shared" si="82"/>
        <v>Subtopic</v>
      </c>
      <c r="C691" s="24" t="s">
        <v>422</v>
      </c>
      <c r="D691" s="24" t="s">
        <v>432</v>
      </c>
      <c r="E691" s="30" t="s">
        <v>2778</v>
      </c>
      <c r="F691" s="30" t="s">
        <v>2795</v>
      </c>
      <c r="G691" s="30" t="s">
        <v>2847</v>
      </c>
      <c r="H691" s="25" t="s">
        <v>2857</v>
      </c>
      <c r="K691" s="54" t="s">
        <v>423</v>
      </c>
      <c r="L691" s="54" t="s">
        <v>433</v>
      </c>
      <c r="M691" s="26" t="s">
        <v>2779</v>
      </c>
      <c r="N691" s="26" t="s">
        <v>2796</v>
      </c>
      <c r="O691" s="26" t="s">
        <v>2848</v>
      </c>
      <c r="P691" s="56" t="s">
        <v>2858</v>
      </c>
      <c r="Q691" s="54"/>
      <c r="R691" s="54"/>
      <c r="S691" s="46" t="str">
        <f t="shared" si="83"/>
        <v>9.2.2.2.5.3 Archival records and resources from the First World War</v>
      </c>
      <c r="T691" s="53">
        <f t="shared" si="84"/>
        <v>67</v>
      </c>
      <c r="U691" s="118" t="str">
        <f t="shared" si="78"/>
        <v>9.2.2.2.5.3 Dossiers d'archives et ressources pour la Première Guerre mondiale</v>
      </c>
      <c r="V691" s="53">
        <f t="shared" si="85"/>
        <v>78</v>
      </c>
      <c r="W691" s="53">
        <f t="shared" si="86"/>
        <v>11</v>
      </c>
      <c r="X691" s="53" t="s">
        <v>1131</v>
      </c>
      <c r="Y691" s="59" t="s">
        <v>2859</v>
      </c>
      <c r="Z691" s="59" t="s">
        <v>2860</v>
      </c>
    </row>
    <row r="692" spans="2:26" x14ac:dyDescent="0.25">
      <c r="B692" s="58" t="str">
        <f t="shared" si="82"/>
        <v>Subtopic</v>
      </c>
      <c r="C692" s="24" t="s">
        <v>422</v>
      </c>
      <c r="D692" s="24" t="s">
        <v>432</v>
      </c>
      <c r="E692" s="30" t="s">
        <v>2778</v>
      </c>
      <c r="F692" s="30" t="s">
        <v>2795</v>
      </c>
      <c r="G692" s="30" t="s">
        <v>2847</v>
      </c>
      <c r="H692" s="25" t="s">
        <v>2861</v>
      </c>
      <c r="K692" s="54" t="s">
        <v>423</v>
      </c>
      <c r="L692" s="54" t="s">
        <v>433</v>
      </c>
      <c r="M692" s="26" t="s">
        <v>2779</v>
      </c>
      <c r="N692" s="26" t="s">
        <v>2796</v>
      </c>
      <c r="O692" s="26" t="s">
        <v>2848</v>
      </c>
      <c r="P692" s="56" t="s">
        <v>2862</v>
      </c>
      <c r="Q692" s="54"/>
      <c r="R692" s="54"/>
      <c r="S692" s="46" t="str">
        <f t="shared" si="83"/>
        <v>9.2.2.2.5.4 Educational resources about Canada and the First World War</v>
      </c>
      <c r="T692" s="53">
        <f t="shared" si="84"/>
        <v>70</v>
      </c>
      <c r="U692" s="118" t="str">
        <f t="shared" si="78"/>
        <v>9.2.2.2.5.4 Ressources pédagogiques sur le Canada et la Première Guerre mondiale</v>
      </c>
      <c r="V692" s="53">
        <f t="shared" si="85"/>
        <v>80</v>
      </c>
      <c r="W692" s="53">
        <f t="shared" si="86"/>
        <v>10</v>
      </c>
      <c r="X692" s="53" t="s">
        <v>1131</v>
      </c>
      <c r="Y692" s="59" t="s">
        <v>2863</v>
      </c>
      <c r="Z692" s="59" t="s">
        <v>2864</v>
      </c>
    </row>
    <row r="693" spans="2:26" x14ac:dyDescent="0.25">
      <c r="B693" s="58" t="str">
        <f t="shared" si="82"/>
        <v>Subtopic</v>
      </c>
      <c r="C693" s="24" t="s">
        <v>422</v>
      </c>
      <c r="D693" s="24" t="s">
        <v>432</v>
      </c>
      <c r="E693" s="30" t="s">
        <v>2778</v>
      </c>
      <c r="F693" s="30" t="s">
        <v>2795</v>
      </c>
      <c r="G693" s="30" t="s">
        <v>2847</v>
      </c>
      <c r="H693" s="25" t="s">
        <v>2865</v>
      </c>
      <c r="K693" s="54" t="s">
        <v>423</v>
      </c>
      <c r="L693" s="54" t="s">
        <v>433</v>
      </c>
      <c r="M693" s="26" t="s">
        <v>2779</v>
      </c>
      <c r="N693" s="26" t="s">
        <v>2796</v>
      </c>
      <c r="O693" s="26" t="s">
        <v>2848</v>
      </c>
      <c r="P693" s="56" t="s">
        <v>2866</v>
      </c>
      <c r="Q693" s="54"/>
      <c r="R693" s="54"/>
      <c r="S693" s="46" t="str">
        <f t="shared" si="83"/>
        <v>9.2.2.2.5.5 National historic sites of the First World War</v>
      </c>
      <c r="T693" s="53">
        <f t="shared" si="84"/>
        <v>58</v>
      </c>
      <c r="U693" s="118" t="str">
        <f t="shared" si="78"/>
        <v>9.2.2.2.5.5 Lieux historiques nationaux de la Première Guerre mondiale</v>
      </c>
      <c r="V693" s="53">
        <f t="shared" si="85"/>
        <v>70</v>
      </c>
      <c r="W693" s="53">
        <f t="shared" si="86"/>
        <v>12</v>
      </c>
      <c r="X693" s="53" t="s">
        <v>1131</v>
      </c>
      <c r="Y693" s="59" t="s">
        <v>2867</v>
      </c>
      <c r="Z693" s="59" t="s">
        <v>2868</v>
      </c>
    </row>
    <row r="694" spans="2:26" x14ac:dyDescent="0.25">
      <c r="B694" s="58" t="str">
        <f t="shared" si="82"/>
        <v>Subtopic</v>
      </c>
      <c r="C694" s="24" t="s">
        <v>422</v>
      </c>
      <c r="D694" s="24" t="s">
        <v>432</v>
      </c>
      <c r="E694" s="30" t="s">
        <v>2778</v>
      </c>
      <c r="F694" s="30" t="s">
        <v>2795</v>
      </c>
      <c r="G694" s="25" t="s">
        <v>2869</v>
      </c>
      <c r="H694" s="24"/>
      <c r="K694" s="54" t="s">
        <v>423</v>
      </c>
      <c r="L694" s="54" t="s">
        <v>433</v>
      </c>
      <c r="M694" s="26" t="s">
        <v>2779</v>
      </c>
      <c r="N694" s="26" t="s">
        <v>2796</v>
      </c>
      <c r="O694" s="56" t="s">
        <v>3122</v>
      </c>
      <c r="P694" s="54"/>
      <c r="Q694" s="54"/>
      <c r="R694" s="54"/>
      <c r="S694" s="46" t="str">
        <f t="shared" si="83"/>
        <v>9.2.2.2.6 South African War (1899-1902)</v>
      </c>
      <c r="T694" s="53">
        <f t="shared" si="84"/>
        <v>39</v>
      </c>
      <c r="U694" s="118" t="str">
        <f t="shared" si="78"/>
        <v>9.2.2.2.6 Guerre d'Afrique du Sud (1899-1902)</v>
      </c>
      <c r="V694" s="53">
        <f t="shared" si="85"/>
        <v>45</v>
      </c>
      <c r="W694" s="53">
        <f t="shared" si="86"/>
        <v>6</v>
      </c>
      <c r="X694" s="53" t="s">
        <v>1131</v>
      </c>
      <c r="Y694" s="59" t="s">
        <v>2870</v>
      </c>
      <c r="Z694" s="59" t="s">
        <v>2871</v>
      </c>
    </row>
    <row r="695" spans="2:26" x14ac:dyDescent="0.25">
      <c r="B695" s="58" t="str">
        <f t="shared" si="82"/>
        <v>Subtopic</v>
      </c>
      <c r="C695" s="24" t="s">
        <v>422</v>
      </c>
      <c r="D695" s="24" t="s">
        <v>432</v>
      </c>
      <c r="E695" s="30" t="s">
        <v>2778</v>
      </c>
      <c r="F695" s="30" t="s">
        <v>2795</v>
      </c>
      <c r="G695" s="30" t="s">
        <v>2869</v>
      </c>
      <c r="H695" s="25" t="s">
        <v>2872</v>
      </c>
      <c r="K695" s="54" t="s">
        <v>423</v>
      </c>
      <c r="L695" s="54" t="s">
        <v>433</v>
      </c>
      <c r="M695" s="26" t="s">
        <v>2779</v>
      </c>
      <c r="N695" s="26" t="s">
        <v>2796</v>
      </c>
      <c r="O695" s="26" t="s">
        <v>3122</v>
      </c>
      <c r="P695" s="56" t="s">
        <v>2873</v>
      </c>
      <c r="Q695" s="54"/>
      <c r="R695" s="54"/>
      <c r="S695" s="46" t="str">
        <f t="shared" si="83"/>
        <v>9.2.2.2.6.1 Archival records and resources of the South African War</v>
      </c>
      <c r="T695" s="53">
        <f t="shared" si="84"/>
        <v>67</v>
      </c>
      <c r="U695" s="118" t="str">
        <f t="shared" si="78"/>
        <v>9.2.2.2.6.1 Dossiers d'archives et ressources pour la guerre d'Afrique du Sud</v>
      </c>
      <c r="V695" s="53">
        <f t="shared" si="85"/>
        <v>77</v>
      </c>
      <c r="W695" s="53">
        <f t="shared" si="86"/>
        <v>10</v>
      </c>
      <c r="X695" s="53" t="s">
        <v>1131</v>
      </c>
      <c r="Y695" s="59" t="s">
        <v>2874</v>
      </c>
      <c r="Z695" s="59" t="s">
        <v>2875</v>
      </c>
    </row>
    <row r="696" spans="2:26" x14ac:dyDescent="0.25">
      <c r="B696" s="58" t="str">
        <f t="shared" si="82"/>
        <v>Subtopic</v>
      </c>
      <c r="C696" s="24" t="s">
        <v>422</v>
      </c>
      <c r="D696" s="24" t="s">
        <v>432</v>
      </c>
      <c r="E696" s="30" t="s">
        <v>2778</v>
      </c>
      <c r="F696" s="30" t="s">
        <v>2795</v>
      </c>
      <c r="G696" s="30" t="s">
        <v>2869</v>
      </c>
      <c r="H696" s="25" t="s">
        <v>2876</v>
      </c>
      <c r="K696" s="54" t="s">
        <v>423</v>
      </c>
      <c r="L696" s="54" t="s">
        <v>433</v>
      </c>
      <c r="M696" s="26" t="s">
        <v>2779</v>
      </c>
      <c r="N696" s="26" t="s">
        <v>2796</v>
      </c>
      <c r="O696" s="26" t="s">
        <v>3122</v>
      </c>
      <c r="P696" s="56" t="s">
        <v>2877</v>
      </c>
      <c r="Q696" s="54"/>
      <c r="R696" s="54"/>
      <c r="S696" s="46" t="str">
        <f t="shared" si="83"/>
        <v>9.2.2.2.6.2 Memorials, honours and medals of the South African War</v>
      </c>
      <c r="T696" s="53">
        <f t="shared" si="84"/>
        <v>66</v>
      </c>
      <c r="U696" s="118" t="str">
        <f t="shared" si="78"/>
        <v>9.2.2.2.6.2 Monuments commémoratifs, honneurs et médailles de la guerre d'Afrique du Sud</v>
      </c>
      <c r="V696" s="53">
        <f t="shared" si="85"/>
        <v>88</v>
      </c>
      <c r="W696" s="53">
        <f t="shared" si="86"/>
        <v>22</v>
      </c>
      <c r="X696" s="53" t="s">
        <v>1131</v>
      </c>
      <c r="Y696" s="59" t="s">
        <v>2878</v>
      </c>
      <c r="Z696" s="59" t="s">
        <v>2879</v>
      </c>
    </row>
    <row r="697" spans="2:26" x14ac:dyDescent="0.25">
      <c r="B697" s="58" t="str">
        <f t="shared" si="82"/>
        <v>Subtopic</v>
      </c>
      <c r="C697" s="24" t="s">
        <v>422</v>
      </c>
      <c r="D697" s="24" t="s">
        <v>432</v>
      </c>
      <c r="E697" s="30" t="s">
        <v>2778</v>
      </c>
      <c r="F697" s="30" t="s">
        <v>2795</v>
      </c>
      <c r="G697" s="25" t="s">
        <v>2880</v>
      </c>
      <c r="H697" s="24"/>
      <c r="K697" s="54" t="s">
        <v>423</v>
      </c>
      <c r="L697" s="54" t="s">
        <v>433</v>
      </c>
      <c r="M697" s="26" t="s">
        <v>2779</v>
      </c>
      <c r="N697" s="26" t="s">
        <v>2796</v>
      </c>
      <c r="O697" s="56" t="s">
        <v>2881</v>
      </c>
      <c r="P697" s="54"/>
      <c r="Q697" s="54"/>
      <c r="R697" s="54"/>
      <c r="S697" s="46" t="str">
        <f t="shared" si="83"/>
        <v>9.2.2.2.7 War of 1812</v>
      </c>
      <c r="T697" s="53">
        <f t="shared" si="84"/>
        <v>21</v>
      </c>
      <c r="U697" s="118" t="str">
        <f t="shared" si="78"/>
        <v>9.2.2.2.7 Guerre de 1812</v>
      </c>
      <c r="V697" s="53">
        <f t="shared" si="85"/>
        <v>24</v>
      </c>
      <c r="W697" s="53">
        <f t="shared" si="86"/>
        <v>3</v>
      </c>
      <c r="X697" s="53" t="s">
        <v>1131</v>
      </c>
      <c r="Y697" s="59" t="s">
        <v>2882</v>
      </c>
      <c r="Z697" s="59" t="s">
        <v>2883</v>
      </c>
    </row>
    <row r="698" spans="2:26" x14ac:dyDescent="0.25">
      <c r="B698" s="58" t="str">
        <f t="shared" si="82"/>
        <v>Subtopic</v>
      </c>
      <c r="C698" s="24" t="s">
        <v>422</v>
      </c>
      <c r="D698" s="24" t="s">
        <v>432</v>
      </c>
      <c r="E698" s="30" t="s">
        <v>2778</v>
      </c>
      <c r="F698" s="30" t="s">
        <v>2795</v>
      </c>
      <c r="G698" s="25" t="s">
        <v>2884</v>
      </c>
      <c r="H698" s="24"/>
      <c r="K698" s="54" t="s">
        <v>423</v>
      </c>
      <c r="L698" s="54" t="s">
        <v>433</v>
      </c>
      <c r="M698" s="26" t="s">
        <v>2779</v>
      </c>
      <c r="N698" s="26" t="s">
        <v>2796</v>
      </c>
      <c r="O698" s="56" t="s">
        <v>2885</v>
      </c>
      <c r="P698" s="54"/>
      <c r="Q698" s="54"/>
      <c r="R698" s="54"/>
      <c r="S698" s="46" t="str">
        <f t="shared" si="83"/>
        <v>9.2.2.2.8 Seven Years' War in Canada (1756-1763)</v>
      </c>
      <c r="T698" s="53">
        <f t="shared" si="84"/>
        <v>48</v>
      </c>
      <c r="U698" s="118" t="str">
        <f t="shared" si="78"/>
        <v>9.2.2.2.8 Guerre de Sept Ans au Canada (1756-1763)</v>
      </c>
      <c r="V698" s="53">
        <f t="shared" si="85"/>
        <v>50</v>
      </c>
      <c r="W698" s="53">
        <f t="shared" si="86"/>
        <v>2</v>
      </c>
      <c r="X698" s="53" t="s">
        <v>1131</v>
      </c>
      <c r="Y698" s="59" t="s">
        <v>2886</v>
      </c>
      <c r="Z698" s="59" t="s">
        <v>2887</v>
      </c>
    </row>
    <row r="699" spans="2:26" x14ac:dyDescent="0.25">
      <c r="B699" s="58" t="str">
        <f t="shared" si="82"/>
        <v>Subtopic</v>
      </c>
      <c r="C699" s="24" t="s">
        <v>422</v>
      </c>
      <c r="D699" s="24" t="s">
        <v>432</v>
      </c>
      <c r="E699" s="30" t="s">
        <v>2778</v>
      </c>
      <c r="F699" s="30" t="s">
        <v>2795</v>
      </c>
      <c r="G699" s="25" t="s">
        <v>2888</v>
      </c>
      <c r="H699" s="24"/>
      <c r="K699" s="54" t="s">
        <v>423</v>
      </c>
      <c r="L699" s="54" t="s">
        <v>433</v>
      </c>
      <c r="M699" s="26" t="s">
        <v>2779</v>
      </c>
      <c r="N699" s="26" t="s">
        <v>2796</v>
      </c>
      <c r="O699" s="56" t="s">
        <v>2889</v>
      </c>
      <c r="P699" s="54"/>
      <c r="Q699" s="54"/>
      <c r="R699" s="54"/>
      <c r="S699" s="46" t="str">
        <f t="shared" si="83"/>
        <v>9.2.2.2.9 New France (1534-1763)</v>
      </c>
      <c r="T699" s="53">
        <f t="shared" si="84"/>
        <v>32</v>
      </c>
      <c r="U699" s="118" t="str">
        <f t="shared" si="78"/>
        <v>9.2.2.2.9 Nouvelle-France (1534-1763)</v>
      </c>
      <c r="V699" s="53">
        <f t="shared" si="85"/>
        <v>37</v>
      </c>
      <c r="W699" s="53">
        <f t="shared" si="86"/>
        <v>5</v>
      </c>
      <c r="X699" s="53" t="s">
        <v>1131</v>
      </c>
      <c r="Y699" s="59" t="s">
        <v>2890</v>
      </c>
      <c r="Z699" s="59" t="s">
        <v>2891</v>
      </c>
    </row>
    <row r="700" spans="2:26" x14ac:dyDescent="0.25">
      <c r="B700" s="58" t="str">
        <f t="shared" si="82"/>
        <v>Subtopic</v>
      </c>
      <c r="C700" s="24" t="s">
        <v>422</v>
      </c>
      <c r="D700" s="24" t="s">
        <v>432</v>
      </c>
      <c r="E700" s="30" t="s">
        <v>2778</v>
      </c>
      <c r="F700" s="30" t="s">
        <v>2795</v>
      </c>
      <c r="G700" s="30" t="s">
        <v>2888</v>
      </c>
      <c r="H700" s="25" t="s">
        <v>2892</v>
      </c>
      <c r="K700" s="54" t="s">
        <v>423</v>
      </c>
      <c r="L700" s="54" t="s">
        <v>433</v>
      </c>
      <c r="M700" s="26" t="s">
        <v>2779</v>
      </c>
      <c r="N700" s="26" t="s">
        <v>2796</v>
      </c>
      <c r="O700" s="26" t="s">
        <v>2889</v>
      </c>
      <c r="P700" s="56" t="s">
        <v>2893</v>
      </c>
      <c r="Q700" s="54"/>
      <c r="R700" s="54"/>
      <c r="S700" s="46" t="str">
        <f t="shared" si="83"/>
        <v>9.2.2.2.9.1 Archival records and resources from New France</v>
      </c>
      <c r="T700" s="53">
        <f t="shared" si="84"/>
        <v>58</v>
      </c>
      <c r="U700" s="118" t="str">
        <f t="shared" si="78"/>
        <v>9.2.2.2.9.1 Dossiers d'archives et ressources pour la Nouvelle-France</v>
      </c>
      <c r="V700" s="53">
        <f t="shared" si="85"/>
        <v>69</v>
      </c>
      <c r="W700" s="53">
        <f t="shared" si="86"/>
        <v>11</v>
      </c>
      <c r="X700" s="53" t="s">
        <v>1131</v>
      </c>
      <c r="Y700" s="59" t="s">
        <v>2894</v>
      </c>
      <c r="Z700" s="59" t="s">
        <v>2895</v>
      </c>
    </row>
    <row r="701" spans="2:26" x14ac:dyDescent="0.25">
      <c r="B701" s="58" t="str">
        <f t="shared" si="82"/>
        <v>Subtopic</v>
      </c>
      <c r="C701" s="24" t="s">
        <v>422</v>
      </c>
      <c r="D701" s="24" t="s">
        <v>432</v>
      </c>
      <c r="E701" s="30" t="s">
        <v>2778</v>
      </c>
      <c r="F701" s="30" t="s">
        <v>2795</v>
      </c>
      <c r="G701" s="30" t="s">
        <v>2888</v>
      </c>
      <c r="H701" s="25" t="s">
        <v>2896</v>
      </c>
      <c r="K701" s="54" t="s">
        <v>423</v>
      </c>
      <c r="L701" s="54" t="s">
        <v>433</v>
      </c>
      <c r="M701" s="26" t="s">
        <v>2779</v>
      </c>
      <c r="N701" s="26" t="s">
        <v>2796</v>
      </c>
      <c r="O701" s="26" t="s">
        <v>2889</v>
      </c>
      <c r="P701" s="56" t="s">
        <v>3127</v>
      </c>
      <c r="Q701" s="54"/>
      <c r="R701" s="54"/>
      <c r="S701" s="46" t="str">
        <f t="shared" si="83"/>
        <v>9.2.2.2.9.2 National historic sites of New France</v>
      </c>
      <c r="T701" s="53">
        <f t="shared" si="84"/>
        <v>49</v>
      </c>
      <c r="U701" s="118" t="str">
        <f t="shared" si="78"/>
        <v>9.2.2.2.9.2 Lieux historiques nationaux de la Nouvelle-France</v>
      </c>
      <c r="V701" s="53">
        <f t="shared" si="85"/>
        <v>61</v>
      </c>
      <c r="W701" s="53">
        <f t="shared" si="86"/>
        <v>12</v>
      </c>
      <c r="X701" s="53" t="s">
        <v>1131</v>
      </c>
      <c r="Y701" s="59" t="s">
        <v>2897</v>
      </c>
      <c r="Z701" s="59" t="s">
        <v>2898</v>
      </c>
    </row>
    <row r="702" spans="2:26" x14ac:dyDescent="0.25">
      <c r="B702" s="58" t="str">
        <f t="shared" si="82"/>
        <v>Subtopic</v>
      </c>
      <c r="C702" s="24" t="s">
        <v>422</v>
      </c>
      <c r="D702" s="24" t="s">
        <v>432</v>
      </c>
      <c r="E702" s="30" t="s">
        <v>2778</v>
      </c>
      <c r="F702" s="30" t="s">
        <v>2795</v>
      </c>
      <c r="G702" s="25" t="s">
        <v>4200</v>
      </c>
      <c r="H702" s="25"/>
      <c r="K702" s="54" t="s">
        <v>423</v>
      </c>
      <c r="L702" s="54" t="s">
        <v>433</v>
      </c>
      <c r="M702" s="26" t="s">
        <v>2779</v>
      </c>
      <c r="N702" s="26" t="s">
        <v>2796</v>
      </c>
      <c r="O702" s="56" t="s">
        <v>4290</v>
      </c>
      <c r="P702" s="56"/>
      <c r="Q702" s="54"/>
      <c r="R702" s="54"/>
      <c r="S702" s="46" t="str">
        <f t="shared" si="83"/>
        <v>9.2.2.2.10 Past operations (1945-present)</v>
      </c>
      <c r="T702" s="53">
        <f t="shared" si="84"/>
        <v>41</v>
      </c>
      <c r="U702" s="118" t="str">
        <f t="shared" si="78"/>
        <v>9.2.2.2.10 Opérations passées (1945-aujourd'hui)</v>
      </c>
      <c r="V702" s="53">
        <f t="shared" si="85"/>
        <v>48</v>
      </c>
      <c r="W702" s="53">
        <f t="shared" si="86"/>
        <v>7</v>
      </c>
      <c r="X702" s="53" t="s">
        <v>1131</v>
      </c>
      <c r="Y702" s="59" t="s">
        <v>4201</v>
      </c>
      <c r="Z702" s="59" t="s">
        <v>4202</v>
      </c>
    </row>
    <row r="703" spans="2:26" x14ac:dyDescent="0.25">
      <c r="B703" s="58" t="str">
        <f t="shared" si="82"/>
        <v>Subtopic</v>
      </c>
      <c r="C703" s="24" t="s">
        <v>422</v>
      </c>
      <c r="D703" s="24" t="s">
        <v>432</v>
      </c>
      <c r="E703" s="30" t="s">
        <v>2778</v>
      </c>
      <c r="F703" s="25" t="s">
        <v>3811</v>
      </c>
      <c r="G703" s="24"/>
      <c r="H703" s="24"/>
      <c r="K703" s="54" t="s">
        <v>423</v>
      </c>
      <c r="L703" s="54" t="s">
        <v>433</v>
      </c>
      <c r="M703" s="26" t="s">
        <v>2779</v>
      </c>
      <c r="N703" s="56" t="s">
        <v>3812</v>
      </c>
      <c r="O703" s="54"/>
      <c r="P703" s="54"/>
      <c r="Q703" s="54"/>
      <c r="R703" s="54"/>
      <c r="S703" s="46" t="str">
        <f t="shared" si="83"/>
        <v>9.2.2.3 Remembrance</v>
      </c>
      <c r="T703" s="53">
        <f t="shared" si="84"/>
        <v>19</v>
      </c>
      <c r="U703" s="118" t="str">
        <f t="shared" si="78"/>
        <v>9.2.2.3 Souvenir</v>
      </c>
      <c r="V703" s="53">
        <f t="shared" si="85"/>
        <v>16</v>
      </c>
      <c r="W703" s="53">
        <f t="shared" si="86"/>
        <v>3</v>
      </c>
      <c r="X703" s="53" t="s">
        <v>1137</v>
      </c>
      <c r="Y703" s="42" t="s">
        <v>3813</v>
      </c>
      <c r="Z703" s="42" t="s">
        <v>3814</v>
      </c>
    </row>
    <row r="704" spans="2:26" x14ac:dyDescent="0.25">
      <c r="B704" s="58" t="str">
        <f t="shared" si="82"/>
        <v>Subtopic</v>
      </c>
      <c r="C704" s="24" t="s">
        <v>422</v>
      </c>
      <c r="D704" s="24" t="s">
        <v>432</v>
      </c>
      <c r="E704" s="30" t="s">
        <v>2778</v>
      </c>
      <c r="F704" s="30" t="s">
        <v>3811</v>
      </c>
      <c r="G704" s="25" t="s">
        <v>3815</v>
      </c>
      <c r="H704" s="24"/>
      <c r="K704" s="54" t="s">
        <v>423</v>
      </c>
      <c r="L704" s="54" t="s">
        <v>433</v>
      </c>
      <c r="M704" s="26" t="s">
        <v>2779</v>
      </c>
      <c r="N704" s="26" t="s">
        <v>3812</v>
      </c>
      <c r="O704" s="56" t="s">
        <v>3816</v>
      </c>
      <c r="P704" s="54"/>
      <c r="Q704" s="54"/>
      <c r="R704" s="54"/>
      <c r="S704" s="46" t="str">
        <f t="shared" si="83"/>
        <v>9.2.2.3.1 Remembrance Day</v>
      </c>
      <c r="T704" s="53">
        <f t="shared" si="84"/>
        <v>25</v>
      </c>
      <c r="U704" s="118" t="str">
        <f t="shared" si="78"/>
        <v>9.2.2.3.1 Jour du Souvenir</v>
      </c>
      <c r="V704" s="53">
        <f t="shared" si="85"/>
        <v>26</v>
      </c>
      <c r="W704" s="53">
        <f t="shared" si="86"/>
        <v>1</v>
      </c>
      <c r="X704" s="53" t="s">
        <v>1137</v>
      </c>
      <c r="Y704" s="42" t="s">
        <v>3817</v>
      </c>
      <c r="Z704" s="42" t="s">
        <v>3818</v>
      </c>
    </row>
    <row r="705" spans="2:26" x14ac:dyDescent="0.25">
      <c r="B705" s="58" t="str">
        <f t="shared" si="82"/>
        <v>Subtopic</v>
      </c>
      <c r="C705" s="24" t="s">
        <v>422</v>
      </c>
      <c r="D705" s="24" t="s">
        <v>432</v>
      </c>
      <c r="E705" s="30" t="s">
        <v>2778</v>
      </c>
      <c r="F705" s="30" t="s">
        <v>3811</v>
      </c>
      <c r="G705" s="25" t="s">
        <v>3958</v>
      </c>
      <c r="H705" s="24"/>
      <c r="K705" s="54" t="s">
        <v>423</v>
      </c>
      <c r="L705" s="54" t="s">
        <v>433</v>
      </c>
      <c r="M705" s="26" t="s">
        <v>2779</v>
      </c>
      <c r="N705" s="26" t="s">
        <v>3812</v>
      </c>
      <c r="O705" s="56" t="s">
        <v>3819</v>
      </c>
      <c r="P705" s="54"/>
      <c r="Q705" s="54"/>
      <c r="R705" s="54"/>
      <c r="S705" s="46" t="str">
        <f t="shared" si="83"/>
        <v>9.2.2.3.2 Military anniversaries and events</v>
      </c>
      <c r="T705" s="53">
        <f t="shared" si="84"/>
        <v>43</v>
      </c>
      <c r="U705" s="118" t="str">
        <f t="shared" si="78"/>
        <v>9.2.2.3.2 Anniversaires militaires et activités commémoratives</v>
      </c>
      <c r="V705" s="53">
        <f t="shared" si="85"/>
        <v>62</v>
      </c>
      <c r="W705" s="53">
        <f t="shared" si="86"/>
        <v>19</v>
      </c>
      <c r="X705" s="53" t="s">
        <v>1137</v>
      </c>
      <c r="Y705" s="42" t="s">
        <v>3820</v>
      </c>
      <c r="Z705" s="42" t="s">
        <v>3821</v>
      </c>
    </row>
    <row r="706" spans="2:26" x14ac:dyDescent="0.25">
      <c r="B706" s="58" t="str">
        <f t="shared" si="82"/>
        <v>Subtopic</v>
      </c>
      <c r="C706" s="24" t="s">
        <v>422</v>
      </c>
      <c r="D706" s="24" t="s">
        <v>432</v>
      </c>
      <c r="E706" s="30" t="s">
        <v>2778</v>
      </c>
      <c r="F706" s="30" t="s">
        <v>3811</v>
      </c>
      <c r="G706" s="25" t="s">
        <v>3822</v>
      </c>
      <c r="H706" s="24"/>
      <c r="K706" s="54" t="s">
        <v>423</v>
      </c>
      <c r="L706" s="54" t="s">
        <v>433</v>
      </c>
      <c r="M706" s="26" t="s">
        <v>2779</v>
      </c>
      <c r="N706" s="26" t="s">
        <v>3812</v>
      </c>
      <c r="O706" s="56" t="s">
        <v>3823</v>
      </c>
      <c r="P706" s="54"/>
      <c r="Q706" s="54"/>
      <c r="R706" s="54"/>
      <c r="S706" s="46" t="str">
        <f t="shared" si="83"/>
        <v>9.2.2.3.3 Records of Fallen Canadians</v>
      </c>
      <c r="T706" s="53">
        <f t="shared" si="84"/>
        <v>37</v>
      </c>
      <c r="U706" s="118" t="str">
        <f t="shared" si="78"/>
        <v>9.2.2.3.3 Registres des Canadiens tombés au combat</v>
      </c>
      <c r="V706" s="53">
        <f t="shared" si="85"/>
        <v>50</v>
      </c>
      <c r="W706" s="53">
        <f t="shared" si="86"/>
        <v>13</v>
      </c>
      <c r="X706" s="53" t="s">
        <v>1137</v>
      </c>
      <c r="Y706" s="42" t="s">
        <v>3824</v>
      </c>
      <c r="Z706" s="42" t="s">
        <v>3825</v>
      </c>
    </row>
    <row r="707" spans="2:26" x14ac:dyDescent="0.25">
      <c r="B707" s="58" t="str">
        <f t="shared" si="82"/>
        <v>Crosslink</v>
      </c>
      <c r="C707" s="24" t="s">
        <v>422</v>
      </c>
      <c r="D707" s="24" t="s">
        <v>432</v>
      </c>
      <c r="E707" s="30" t="s">
        <v>2778</v>
      </c>
      <c r="F707" s="25" t="s">
        <v>4096</v>
      </c>
      <c r="G707" s="24"/>
      <c r="H707" s="24"/>
      <c r="K707" s="54" t="s">
        <v>423</v>
      </c>
      <c r="L707" s="54" t="s">
        <v>433</v>
      </c>
      <c r="M707" s="26" t="s">
        <v>2779</v>
      </c>
      <c r="N707" s="51" t="s">
        <v>4097</v>
      </c>
      <c r="O707" s="56"/>
      <c r="P707" s="54"/>
      <c r="Q707" s="54"/>
      <c r="R707" s="54"/>
      <c r="S707" s="67" t="str">
        <f t="shared" si="83"/>
        <v>9.2.2.4 &lt;9.2.8 Ranks and insignia&gt;</v>
      </c>
      <c r="T707" s="53">
        <f t="shared" si="84"/>
        <v>34</v>
      </c>
      <c r="U707" s="118" t="str">
        <f t="shared" si="78"/>
        <v>9.2.2.4 &lt;9.2.8 Grades et insignes&gt;</v>
      </c>
      <c r="V707" s="53">
        <f t="shared" si="85"/>
        <v>34</v>
      </c>
      <c r="W707" s="53">
        <f t="shared" si="86"/>
        <v>0</v>
      </c>
      <c r="X707" s="53" t="s">
        <v>1131</v>
      </c>
      <c r="Y707" s="42" t="s">
        <v>2899</v>
      </c>
      <c r="Z707" s="42" t="s">
        <v>2900</v>
      </c>
    </row>
    <row r="708" spans="2:26" x14ac:dyDescent="0.25">
      <c r="B708" s="58" t="str">
        <f t="shared" si="82"/>
        <v>Subtopic</v>
      </c>
      <c r="C708" s="24" t="s">
        <v>422</v>
      </c>
      <c r="D708" s="24" t="s">
        <v>432</v>
      </c>
      <c r="E708" s="30" t="s">
        <v>2778</v>
      </c>
      <c r="F708" s="25" t="s">
        <v>3826</v>
      </c>
      <c r="G708" s="24"/>
      <c r="H708" s="24"/>
      <c r="K708" s="54" t="s">
        <v>423</v>
      </c>
      <c r="L708" s="54" t="s">
        <v>433</v>
      </c>
      <c r="M708" s="26" t="s">
        <v>2779</v>
      </c>
      <c r="N708" s="51" t="s">
        <v>3827</v>
      </c>
      <c r="O708" s="56"/>
      <c r="P708" s="54"/>
      <c r="Q708" s="54"/>
      <c r="R708" s="54"/>
      <c r="S708" s="67" t="str">
        <f t="shared" si="83"/>
        <v>9.2.2.5 Memorials, monuments and cemeteries</v>
      </c>
      <c r="T708" s="53">
        <f t="shared" si="84"/>
        <v>43</v>
      </c>
      <c r="U708" s="118" t="str">
        <f t="shared" si="78"/>
        <v>9.2.2.5 Mémoriaux, monuments commémoratifs et cimetières</v>
      </c>
      <c r="V708" s="53">
        <f t="shared" si="85"/>
        <v>56</v>
      </c>
      <c r="W708" s="53">
        <f t="shared" si="86"/>
        <v>13</v>
      </c>
      <c r="X708" s="53" t="s">
        <v>1131</v>
      </c>
      <c r="Y708" s="42" t="s">
        <v>3828</v>
      </c>
      <c r="Z708" s="42" t="s">
        <v>3829</v>
      </c>
    </row>
    <row r="709" spans="2:26" x14ac:dyDescent="0.25">
      <c r="B709" s="58" t="str">
        <f t="shared" si="82"/>
        <v>Subtopic</v>
      </c>
      <c r="C709" s="24" t="s">
        <v>422</v>
      </c>
      <c r="D709" s="24" t="s">
        <v>432</v>
      </c>
      <c r="E709" s="30" t="s">
        <v>2778</v>
      </c>
      <c r="F709" s="30" t="s">
        <v>3826</v>
      </c>
      <c r="G709" s="25" t="s">
        <v>3830</v>
      </c>
      <c r="H709" s="24"/>
      <c r="K709" s="54" t="s">
        <v>423</v>
      </c>
      <c r="L709" s="54" t="s">
        <v>433</v>
      </c>
      <c r="M709" s="26" t="s">
        <v>2779</v>
      </c>
      <c r="N709" s="52" t="s">
        <v>3827</v>
      </c>
      <c r="O709" s="56" t="s">
        <v>3831</v>
      </c>
      <c r="P709" s="54"/>
      <c r="Q709" s="54"/>
      <c r="R709" s="54"/>
      <c r="S709" s="46" t="str">
        <f t="shared" si="83"/>
        <v>9.2.2.5.1 Memorials &amp; monuments by engagement</v>
      </c>
      <c r="T709" s="53">
        <f t="shared" si="84"/>
        <v>45</v>
      </c>
      <c r="U709" s="118" t="str">
        <f t="shared" ref="U709:U772" si="87">LOOKUP(2, 1 / (K709:Q709 &lt;&gt; ""),K709:Q709)</f>
        <v>9.2.2.5.1 Mémoriaux et monuments de conflits particuliers</v>
      </c>
      <c r="V709" s="53">
        <f t="shared" si="85"/>
        <v>57</v>
      </c>
      <c r="W709" s="53">
        <f t="shared" si="86"/>
        <v>12</v>
      </c>
      <c r="X709" s="53" t="s">
        <v>1131</v>
      </c>
      <c r="Y709" s="42" t="s">
        <v>3832</v>
      </c>
      <c r="Z709" s="41" t="s">
        <v>3833</v>
      </c>
    </row>
    <row r="710" spans="2:26" x14ac:dyDescent="0.25">
      <c r="B710" s="58" t="str">
        <f t="shared" si="82"/>
        <v>Subtopic</v>
      </c>
      <c r="C710" s="24" t="s">
        <v>422</v>
      </c>
      <c r="D710" s="24" t="s">
        <v>432</v>
      </c>
      <c r="E710" s="30" t="s">
        <v>2778</v>
      </c>
      <c r="F710" s="30" t="s">
        <v>3826</v>
      </c>
      <c r="G710" s="25" t="s">
        <v>3834</v>
      </c>
      <c r="H710" s="24"/>
      <c r="K710" s="54" t="s">
        <v>423</v>
      </c>
      <c r="L710" s="54" t="s">
        <v>433</v>
      </c>
      <c r="M710" s="26" t="s">
        <v>2779</v>
      </c>
      <c r="N710" s="52" t="s">
        <v>3827</v>
      </c>
      <c r="O710" s="56" t="s">
        <v>3835</v>
      </c>
      <c r="P710" s="54"/>
      <c r="Q710" s="54"/>
      <c r="R710" s="54"/>
      <c r="S710" s="46" t="str">
        <f t="shared" si="83"/>
        <v>9.2.2.5.2 Memorials &amp; monuments in Canada</v>
      </c>
      <c r="T710" s="53">
        <f t="shared" si="84"/>
        <v>41</v>
      </c>
      <c r="U710" s="118" t="str">
        <f t="shared" si="87"/>
        <v>9.2.2.5.2 Mémoriaux au Canada</v>
      </c>
      <c r="V710" s="53">
        <f t="shared" si="85"/>
        <v>29</v>
      </c>
      <c r="W710" s="53">
        <f t="shared" si="86"/>
        <v>12</v>
      </c>
      <c r="X710" s="53" t="s">
        <v>1131</v>
      </c>
      <c r="Y710" s="42" t="s">
        <v>3836</v>
      </c>
      <c r="Z710" s="42" t="s">
        <v>3837</v>
      </c>
    </row>
    <row r="711" spans="2:26" x14ac:dyDescent="0.25">
      <c r="B711" s="58" t="str">
        <f t="shared" si="82"/>
        <v>Subtopic</v>
      </c>
      <c r="C711" s="24" t="s">
        <v>422</v>
      </c>
      <c r="D711" s="24" t="s">
        <v>432</v>
      </c>
      <c r="E711" s="30" t="s">
        <v>2778</v>
      </c>
      <c r="F711" s="30" t="s">
        <v>3826</v>
      </c>
      <c r="G711" s="25" t="s">
        <v>3838</v>
      </c>
      <c r="H711" s="24"/>
      <c r="K711" s="54" t="s">
        <v>423</v>
      </c>
      <c r="L711" s="54" t="s">
        <v>433</v>
      </c>
      <c r="M711" s="26" t="s">
        <v>2779</v>
      </c>
      <c r="N711" s="52" t="s">
        <v>3827</v>
      </c>
      <c r="O711" s="56" t="s">
        <v>3839</v>
      </c>
      <c r="P711" s="54"/>
      <c r="Q711" s="54"/>
      <c r="R711" s="54"/>
      <c r="S711" s="46" t="str">
        <f t="shared" si="83"/>
        <v>9.2.2.5.3 Cemeteries</v>
      </c>
      <c r="T711" s="53">
        <f t="shared" si="84"/>
        <v>20</v>
      </c>
      <c r="U711" s="118" t="str">
        <f t="shared" si="87"/>
        <v>9.2.2.5.3 Cimetières</v>
      </c>
      <c r="V711" s="53">
        <f t="shared" si="85"/>
        <v>20</v>
      </c>
      <c r="W711" s="53">
        <f t="shared" si="86"/>
        <v>0</v>
      </c>
      <c r="X711" s="53" t="s">
        <v>1131</v>
      </c>
      <c r="Y711" s="42" t="s">
        <v>3840</v>
      </c>
      <c r="Z711" s="42" t="s">
        <v>3841</v>
      </c>
    </row>
    <row r="712" spans="2:26" x14ac:dyDescent="0.25">
      <c r="B712" s="58" t="str">
        <f t="shared" si="82"/>
        <v>Subtopic</v>
      </c>
      <c r="C712" s="24" t="s">
        <v>422</v>
      </c>
      <c r="D712" s="24" t="s">
        <v>432</v>
      </c>
      <c r="E712" s="24" t="s">
        <v>2778</v>
      </c>
      <c r="F712" s="25" t="s">
        <v>3842</v>
      </c>
      <c r="G712" s="24"/>
      <c r="H712" s="24"/>
      <c r="K712" s="54" t="s">
        <v>423</v>
      </c>
      <c r="L712" s="54" t="s">
        <v>433</v>
      </c>
      <c r="M712" s="54" t="s">
        <v>2779</v>
      </c>
      <c r="N712" s="56" t="s">
        <v>3843</v>
      </c>
      <c r="O712" s="54"/>
      <c r="P712" s="54"/>
      <c r="Q712" s="54"/>
      <c r="R712" s="54"/>
      <c r="S712" s="46" t="str">
        <f t="shared" si="83"/>
        <v>9.2.2.6 Military museums, art and films</v>
      </c>
      <c r="T712" s="53">
        <f t="shared" si="84"/>
        <v>39</v>
      </c>
      <c r="U712" s="118" t="str">
        <f t="shared" si="87"/>
        <v>9.2.2.6 Musées, œuvres d'art et films militaires</v>
      </c>
      <c r="V712" s="53">
        <f t="shared" si="85"/>
        <v>48</v>
      </c>
      <c r="W712" s="53">
        <f t="shared" si="86"/>
        <v>9</v>
      </c>
      <c r="X712" s="53" t="s">
        <v>1131</v>
      </c>
      <c r="Y712" s="59" t="s">
        <v>2901</v>
      </c>
      <c r="Z712" s="59" t="s">
        <v>2902</v>
      </c>
    </row>
    <row r="713" spans="2:26" x14ac:dyDescent="0.25">
      <c r="B713" s="58" t="str">
        <f t="shared" si="82"/>
        <v>Subtopic</v>
      </c>
      <c r="C713" s="24" t="s">
        <v>422</v>
      </c>
      <c r="D713" s="24" t="s">
        <v>432</v>
      </c>
      <c r="E713" s="24" t="s">
        <v>2778</v>
      </c>
      <c r="F713" s="30" t="s">
        <v>3842</v>
      </c>
      <c r="G713" s="25" t="s">
        <v>3844</v>
      </c>
      <c r="H713" s="24"/>
      <c r="K713" s="54" t="s">
        <v>423</v>
      </c>
      <c r="L713" s="54" t="s">
        <v>433</v>
      </c>
      <c r="M713" s="54" t="s">
        <v>2779</v>
      </c>
      <c r="N713" s="26" t="s">
        <v>3843</v>
      </c>
      <c r="O713" s="56" t="s">
        <v>3845</v>
      </c>
      <c r="P713" s="54"/>
      <c r="Q713" s="54"/>
      <c r="R713" s="54"/>
      <c r="S713" s="46" t="str">
        <f t="shared" si="83"/>
        <v>9.2.2.6.1 Military museums</v>
      </c>
      <c r="T713" s="53">
        <f t="shared" si="84"/>
        <v>26</v>
      </c>
      <c r="U713" s="118" t="str">
        <f t="shared" si="87"/>
        <v>9.2.2.6.1 Musées militaires</v>
      </c>
      <c r="V713" s="53">
        <f t="shared" si="85"/>
        <v>27</v>
      </c>
      <c r="W713" s="53">
        <f t="shared" si="86"/>
        <v>1</v>
      </c>
      <c r="X713" s="53" t="s">
        <v>1131</v>
      </c>
      <c r="Y713" s="59" t="s">
        <v>2903</v>
      </c>
      <c r="Z713" s="59" t="s">
        <v>2904</v>
      </c>
    </row>
    <row r="714" spans="2:26" x14ac:dyDescent="0.25">
      <c r="B714" s="58" t="str">
        <f t="shared" ref="B714:B717" si="88">IF(COUNTIF(C714:I714,"*&lt;*"),"Crosslink",IF(D714="","Theme",IF(E714="", "Topic", "Subtopic")))</f>
        <v>Subtopic</v>
      </c>
      <c r="C714" s="24" t="s">
        <v>422</v>
      </c>
      <c r="D714" s="24" t="s">
        <v>432</v>
      </c>
      <c r="E714" s="24" t="s">
        <v>2778</v>
      </c>
      <c r="F714" s="30" t="s">
        <v>3842</v>
      </c>
      <c r="G714" s="25" t="s">
        <v>3846</v>
      </c>
      <c r="H714" s="24"/>
      <c r="K714" s="54" t="s">
        <v>423</v>
      </c>
      <c r="L714" s="54" t="s">
        <v>433</v>
      </c>
      <c r="M714" s="54" t="s">
        <v>2779</v>
      </c>
      <c r="N714" s="26" t="s">
        <v>3843</v>
      </c>
      <c r="O714" s="56" t="s">
        <v>3847</v>
      </c>
      <c r="P714" s="54"/>
      <c r="Q714" s="54"/>
      <c r="R714" s="54"/>
      <c r="S714" s="46" t="str">
        <f t="shared" ref="S714:S777" si="89">LOOKUP(2, 1 / (C714:I714 &lt;&gt; ""),C714:I714)</f>
        <v>9.2.2.6.2 Military art</v>
      </c>
      <c r="T714" s="53">
        <f t="shared" si="84"/>
        <v>22</v>
      </c>
      <c r="U714" s="118" t="str">
        <f t="shared" si="87"/>
        <v>9.2.2.6.2 Art militaire</v>
      </c>
      <c r="V714" s="53">
        <f t="shared" si="85"/>
        <v>23</v>
      </c>
      <c r="W714" s="53">
        <f t="shared" si="86"/>
        <v>1</v>
      </c>
      <c r="X714" s="53" t="s">
        <v>1131</v>
      </c>
      <c r="Y714" s="59" t="s">
        <v>2905</v>
      </c>
      <c r="Z714" s="59" t="s">
        <v>2906</v>
      </c>
    </row>
    <row r="715" spans="2:26" x14ac:dyDescent="0.25">
      <c r="B715" s="58" t="str">
        <f t="shared" si="88"/>
        <v>Subtopic</v>
      </c>
      <c r="C715" s="24" t="s">
        <v>422</v>
      </c>
      <c r="D715" s="24" t="s">
        <v>432</v>
      </c>
      <c r="E715" s="24" t="s">
        <v>2778</v>
      </c>
      <c r="F715" s="30" t="s">
        <v>3842</v>
      </c>
      <c r="G715" s="25" t="s">
        <v>3848</v>
      </c>
      <c r="H715" s="24"/>
      <c r="K715" s="54" t="s">
        <v>423</v>
      </c>
      <c r="L715" s="54" t="s">
        <v>433</v>
      </c>
      <c r="M715" s="54" t="s">
        <v>2779</v>
      </c>
      <c r="N715" s="26" t="s">
        <v>3843</v>
      </c>
      <c r="O715" s="56" t="s">
        <v>3849</v>
      </c>
      <c r="P715" s="54"/>
      <c r="Q715" s="54"/>
      <c r="R715" s="54"/>
      <c r="S715" s="46" t="str">
        <f t="shared" si="89"/>
        <v>9.2.2.6.3 Military films</v>
      </c>
      <c r="T715" s="53">
        <f t="shared" si="84"/>
        <v>24</v>
      </c>
      <c r="U715" s="118" t="str">
        <f t="shared" si="87"/>
        <v>9.2.2.6.3 Films militaires</v>
      </c>
      <c r="V715" s="53">
        <f t="shared" si="85"/>
        <v>26</v>
      </c>
      <c r="W715" s="53">
        <f t="shared" si="86"/>
        <v>2</v>
      </c>
      <c r="X715" s="53" t="s">
        <v>1131</v>
      </c>
      <c r="Y715" s="59" t="s">
        <v>2907</v>
      </c>
      <c r="Z715" s="59" t="s">
        <v>2908</v>
      </c>
    </row>
    <row r="716" spans="2:26" x14ac:dyDescent="0.25">
      <c r="B716" s="58" t="str">
        <f t="shared" si="88"/>
        <v>Subtopic</v>
      </c>
      <c r="C716" s="57" t="s">
        <v>422</v>
      </c>
      <c r="D716" s="57" t="s">
        <v>432</v>
      </c>
      <c r="E716" s="55" t="s">
        <v>2909</v>
      </c>
      <c r="F716" s="57"/>
      <c r="G716" s="57"/>
      <c r="H716" s="57"/>
      <c r="K716" s="26" t="s">
        <v>423</v>
      </c>
      <c r="L716" s="26" t="s">
        <v>433</v>
      </c>
      <c r="M716" s="56" t="s">
        <v>2910</v>
      </c>
      <c r="N716" s="26"/>
      <c r="O716" s="26"/>
      <c r="P716" s="26"/>
      <c r="Q716" s="54"/>
      <c r="R716" s="54"/>
      <c r="S716" s="66" t="str">
        <f t="shared" si="89"/>
        <v>9.2.3 Cadets and Junior Canadian Rangers</v>
      </c>
      <c r="T716" s="53">
        <f t="shared" si="84"/>
        <v>40</v>
      </c>
      <c r="U716" s="118" t="str">
        <f t="shared" si="87"/>
        <v>9.2.3 Cadets et Rangers juniors canadiens</v>
      </c>
      <c r="V716" s="53">
        <f t="shared" si="85"/>
        <v>41</v>
      </c>
      <c r="W716" s="53">
        <f t="shared" si="86"/>
        <v>1</v>
      </c>
      <c r="X716" s="53" t="s">
        <v>1131</v>
      </c>
      <c r="Y716" s="43" t="s">
        <v>2911</v>
      </c>
      <c r="Z716" s="43" t="s">
        <v>2912</v>
      </c>
    </row>
    <row r="717" spans="2:26" x14ac:dyDescent="0.25">
      <c r="B717" s="58" t="str">
        <f t="shared" si="88"/>
        <v>Subtopic</v>
      </c>
      <c r="C717" s="5" t="s">
        <v>422</v>
      </c>
      <c r="D717" s="5" t="s">
        <v>432</v>
      </c>
      <c r="E717" s="25" t="s">
        <v>4203</v>
      </c>
      <c r="K717" s="54" t="s">
        <v>423</v>
      </c>
      <c r="L717" s="54" t="s">
        <v>433</v>
      </c>
      <c r="M717" s="56" t="s">
        <v>4204</v>
      </c>
      <c r="N717" s="54"/>
      <c r="O717" s="54"/>
      <c r="P717" s="54"/>
      <c r="Q717" s="54"/>
      <c r="R717" s="54"/>
      <c r="S717" s="46" t="str">
        <f t="shared" si="89"/>
        <v>9.2.4 Defence equipment</v>
      </c>
      <c r="T717" s="53">
        <f t="shared" si="84"/>
        <v>23</v>
      </c>
      <c r="U717" s="118" t="str">
        <f t="shared" si="87"/>
        <v>9.2.4 Équipement de la Défense</v>
      </c>
      <c r="V717" s="53">
        <f t="shared" si="85"/>
        <v>30</v>
      </c>
      <c r="W717" s="53">
        <f t="shared" si="86"/>
        <v>7</v>
      </c>
      <c r="X717" s="53" t="s">
        <v>1131</v>
      </c>
      <c r="Y717" s="59" t="s">
        <v>2913</v>
      </c>
      <c r="Z717" s="59" t="s">
        <v>2914</v>
      </c>
    </row>
    <row r="718" spans="2:26" x14ac:dyDescent="0.25">
      <c r="B718" s="58" t="s">
        <v>3864</v>
      </c>
      <c r="C718" s="5" t="s">
        <v>422</v>
      </c>
      <c r="D718" s="5" t="s">
        <v>432</v>
      </c>
      <c r="E718" s="57" t="s">
        <v>4203</v>
      </c>
      <c r="F718" s="25" t="s">
        <v>4205</v>
      </c>
      <c r="K718" s="54" t="s">
        <v>423</v>
      </c>
      <c r="L718" s="54" t="s">
        <v>433</v>
      </c>
      <c r="M718" s="26" t="s">
        <v>4204</v>
      </c>
      <c r="N718" s="56" t="s">
        <v>4206</v>
      </c>
      <c r="O718" s="54"/>
      <c r="P718" s="54"/>
      <c r="Q718" s="54"/>
      <c r="R718" s="54"/>
      <c r="S718" s="46" t="str">
        <f t="shared" si="89"/>
        <v>9.2.4.1 &lt;9.3 Defence equipment purchases and upgrades&gt;</v>
      </c>
      <c r="T718" s="53">
        <f t="shared" si="84"/>
        <v>54</v>
      </c>
      <c r="U718" s="118" t="str">
        <f t="shared" si="87"/>
        <v>9.2.4.1 &lt;9.3 Achat et mise à niveau d'équipement de la Défense&gt;</v>
      </c>
      <c r="V718" s="53">
        <f t="shared" si="85"/>
        <v>63</v>
      </c>
      <c r="W718" s="53">
        <f t="shared" si="86"/>
        <v>9</v>
      </c>
      <c r="X718" s="53" t="s">
        <v>1131</v>
      </c>
      <c r="Y718" s="59" t="s">
        <v>3850</v>
      </c>
      <c r="Z718" s="59" t="s">
        <v>3851</v>
      </c>
    </row>
    <row r="719" spans="2:26" x14ac:dyDescent="0.25">
      <c r="B719" s="58" t="str">
        <f t="shared" ref="B719:B729" si="90">IF(COUNTIF(C719:I719,"*&lt;*"),"Crosslink",IF(D719="","Theme",IF(E719="", "Topic", "Subtopic")))</f>
        <v>Subtopic</v>
      </c>
      <c r="C719" s="5" t="s">
        <v>422</v>
      </c>
      <c r="D719" s="5" t="s">
        <v>432</v>
      </c>
      <c r="E719" s="55" t="s">
        <v>2915</v>
      </c>
      <c r="K719" s="54" t="s">
        <v>423</v>
      </c>
      <c r="L719" s="54" t="s">
        <v>433</v>
      </c>
      <c r="M719" s="56" t="s">
        <v>2916</v>
      </c>
      <c r="N719" s="54"/>
      <c r="O719" s="54"/>
      <c r="P719" s="54"/>
      <c r="Q719" s="54"/>
      <c r="R719" s="54"/>
      <c r="S719" s="46" t="str">
        <f t="shared" si="89"/>
        <v>9.2.5 Military operations and exercises</v>
      </c>
      <c r="T719" s="53">
        <f t="shared" si="84"/>
        <v>39</v>
      </c>
      <c r="U719" s="118" t="str">
        <f t="shared" si="87"/>
        <v>9.2.5 Opérations et exercices militaires</v>
      </c>
      <c r="V719" s="53">
        <f t="shared" si="85"/>
        <v>40</v>
      </c>
      <c r="W719" s="53">
        <f t="shared" si="86"/>
        <v>1</v>
      </c>
      <c r="X719" s="53" t="s">
        <v>1131</v>
      </c>
      <c r="Y719" s="59" t="s">
        <v>2917</v>
      </c>
      <c r="Z719" s="59" t="s">
        <v>2918</v>
      </c>
    </row>
    <row r="720" spans="2:26" x14ac:dyDescent="0.25">
      <c r="B720" s="58" t="str">
        <f t="shared" si="90"/>
        <v>Subtopic</v>
      </c>
      <c r="C720" s="57" t="s">
        <v>422</v>
      </c>
      <c r="D720" s="57" t="s">
        <v>432</v>
      </c>
      <c r="E720" s="57" t="s">
        <v>2915</v>
      </c>
      <c r="F720" s="55" t="s">
        <v>2919</v>
      </c>
      <c r="G720" s="57"/>
      <c r="H720" s="57"/>
      <c r="K720" s="26" t="s">
        <v>423</v>
      </c>
      <c r="L720" s="26" t="s">
        <v>433</v>
      </c>
      <c r="M720" s="26" t="s">
        <v>2916</v>
      </c>
      <c r="N720" s="56" t="s">
        <v>2920</v>
      </c>
      <c r="O720" s="26"/>
      <c r="P720" s="26"/>
      <c r="Q720" s="54"/>
      <c r="R720" s="54"/>
      <c r="S720" s="66" t="str">
        <f t="shared" si="89"/>
        <v>9.2.5.1 Military operations</v>
      </c>
      <c r="T720" s="53">
        <f t="shared" si="84"/>
        <v>27</v>
      </c>
      <c r="U720" s="118" t="str">
        <f t="shared" si="87"/>
        <v>9.2.5.1 Opérations militaires</v>
      </c>
      <c r="V720" s="53">
        <f t="shared" si="85"/>
        <v>29</v>
      </c>
      <c r="W720" s="53">
        <f t="shared" si="86"/>
        <v>2</v>
      </c>
      <c r="X720" s="53" t="s">
        <v>1131</v>
      </c>
      <c r="Y720" s="43" t="s">
        <v>2921</v>
      </c>
      <c r="Z720" s="43" t="s">
        <v>2922</v>
      </c>
    </row>
    <row r="721" spans="2:26" x14ac:dyDescent="0.25">
      <c r="B721" s="58" t="str">
        <f t="shared" si="90"/>
        <v>Subtopic</v>
      </c>
      <c r="C721" s="5" t="s">
        <v>422</v>
      </c>
      <c r="D721" s="5" t="s">
        <v>432</v>
      </c>
      <c r="E721" s="57" t="s">
        <v>2915</v>
      </c>
      <c r="F721" s="5" t="s">
        <v>2919</v>
      </c>
      <c r="G721" s="55" t="s">
        <v>2923</v>
      </c>
      <c r="K721" s="54" t="s">
        <v>423</v>
      </c>
      <c r="L721" s="54" t="s">
        <v>433</v>
      </c>
      <c r="M721" s="26" t="s">
        <v>2916</v>
      </c>
      <c r="N721" s="26" t="s">
        <v>2920</v>
      </c>
      <c r="O721" s="56" t="s">
        <v>2924</v>
      </c>
      <c r="P721" s="54"/>
      <c r="Q721" s="54"/>
      <c r="R721" s="54"/>
      <c r="S721" s="46" t="str">
        <f t="shared" si="89"/>
        <v>9.2.5.1.1 How we conduct operations</v>
      </c>
      <c r="T721" s="53">
        <f t="shared" si="84"/>
        <v>35</v>
      </c>
      <c r="U721" s="118" t="str">
        <f t="shared" si="87"/>
        <v>9.2.5.1.1 Comment nous menons les opérations</v>
      </c>
      <c r="V721" s="53">
        <f t="shared" si="85"/>
        <v>44</v>
      </c>
      <c r="W721" s="53">
        <f t="shared" si="86"/>
        <v>9</v>
      </c>
      <c r="X721" s="53" t="s">
        <v>1131</v>
      </c>
      <c r="Y721" s="59" t="s">
        <v>2925</v>
      </c>
      <c r="Z721" s="59" t="s">
        <v>2926</v>
      </c>
    </row>
    <row r="722" spans="2:26" x14ac:dyDescent="0.25">
      <c r="B722" s="58" t="str">
        <f t="shared" si="90"/>
        <v>Subtopic</v>
      </c>
      <c r="C722" s="5" t="s">
        <v>422</v>
      </c>
      <c r="D722" s="5" t="s">
        <v>432</v>
      </c>
      <c r="E722" s="57" t="s">
        <v>2915</v>
      </c>
      <c r="F722" s="5" t="s">
        <v>2919</v>
      </c>
      <c r="G722" s="55" t="s">
        <v>2996</v>
      </c>
      <c r="K722" s="54" t="s">
        <v>423</v>
      </c>
      <c r="L722" s="54" t="s">
        <v>433</v>
      </c>
      <c r="M722" s="26" t="s">
        <v>2916</v>
      </c>
      <c r="N722" s="26" t="s">
        <v>2920</v>
      </c>
      <c r="O722" s="56" t="s">
        <v>2927</v>
      </c>
      <c r="P722" s="54"/>
      <c r="Q722" s="54"/>
      <c r="R722" s="54"/>
      <c r="S722" s="46" t="str">
        <f t="shared" si="89"/>
        <v>9.2.5.1.2 Search and rescue operations</v>
      </c>
      <c r="T722" s="53">
        <f t="shared" ref="T722:T785" si="91">LEN(S722)</f>
        <v>38</v>
      </c>
      <c r="U722" s="118" t="str">
        <f t="shared" si="87"/>
        <v>9.2.5.1.2 Opérations de recherche et sauvetage</v>
      </c>
      <c r="V722" s="53">
        <f t="shared" si="85"/>
        <v>46</v>
      </c>
      <c r="W722" s="53">
        <f t="shared" si="86"/>
        <v>8</v>
      </c>
      <c r="X722" s="53" t="s">
        <v>1131</v>
      </c>
      <c r="Y722" s="59" t="s">
        <v>2928</v>
      </c>
      <c r="Z722" s="59" t="s">
        <v>2929</v>
      </c>
    </row>
    <row r="723" spans="2:26" x14ac:dyDescent="0.25">
      <c r="B723" s="58" t="str">
        <f t="shared" si="90"/>
        <v>Subtopic</v>
      </c>
      <c r="C723" s="5" t="s">
        <v>422</v>
      </c>
      <c r="D723" s="5" t="s">
        <v>432</v>
      </c>
      <c r="E723" s="57" t="s">
        <v>2915</v>
      </c>
      <c r="F723" s="5" t="s">
        <v>2919</v>
      </c>
      <c r="G723" s="55" t="s">
        <v>2997</v>
      </c>
      <c r="K723" s="54" t="s">
        <v>423</v>
      </c>
      <c r="L723" s="54" t="s">
        <v>433</v>
      </c>
      <c r="M723" s="26" t="s">
        <v>2916</v>
      </c>
      <c r="N723" s="26" t="s">
        <v>2920</v>
      </c>
      <c r="O723" s="56" t="s">
        <v>2930</v>
      </c>
      <c r="P723" s="54"/>
      <c r="Q723" s="54"/>
      <c r="R723" s="54"/>
      <c r="S723" s="46" t="str">
        <f t="shared" si="89"/>
        <v>9.2.5.1.3 International disaster response</v>
      </c>
      <c r="T723" s="53">
        <f t="shared" si="91"/>
        <v>41</v>
      </c>
      <c r="U723" s="118" t="str">
        <f t="shared" si="87"/>
        <v>9.2.5.1.3 Intervention en cas de catastrophe à l'étranger</v>
      </c>
      <c r="V723" s="53">
        <f t="shared" si="85"/>
        <v>57</v>
      </c>
      <c r="W723" s="53">
        <f t="shared" si="86"/>
        <v>16</v>
      </c>
      <c r="X723" s="53" t="s">
        <v>1131</v>
      </c>
      <c r="Y723" s="59" t="s">
        <v>2931</v>
      </c>
      <c r="Z723" s="59" t="s">
        <v>2932</v>
      </c>
    </row>
    <row r="724" spans="2:26" x14ac:dyDescent="0.25">
      <c r="B724" s="58" t="str">
        <f t="shared" si="90"/>
        <v>Subtopic</v>
      </c>
      <c r="C724" s="5" t="s">
        <v>422</v>
      </c>
      <c r="D724" s="5" t="s">
        <v>432</v>
      </c>
      <c r="E724" s="55" t="s">
        <v>2933</v>
      </c>
      <c r="K724" s="54" t="s">
        <v>423</v>
      </c>
      <c r="L724" s="54" t="s">
        <v>433</v>
      </c>
      <c r="M724" s="56" t="s">
        <v>2934</v>
      </c>
      <c r="N724" s="54"/>
      <c r="O724" s="54"/>
      <c r="P724" s="54"/>
      <c r="Q724" s="54"/>
      <c r="R724" s="54"/>
      <c r="S724" s="46" t="str">
        <f t="shared" si="89"/>
        <v>9.2.6 Showcasing the forces</v>
      </c>
      <c r="T724" s="53">
        <f t="shared" si="91"/>
        <v>27</v>
      </c>
      <c r="U724" s="118" t="str">
        <f t="shared" si="87"/>
        <v>9.2.6 Les Forces en vedette</v>
      </c>
      <c r="V724" s="53">
        <f t="shared" si="85"/>
        <v>27</v>
      </c>
      <c r="W724" s="53">
        <f t="shared" si="86"/>
        <v>0</v>
      </c>
      <c r="X724" s="53" t="s">
        <v>1131</v>
      </c>
      <c r="Y724" s="59" t="s">
        <v>2935</v>
      </c>
      <c r="Z724" s="59" t="s">
        <v>2936</v>
      </c>
    </row>
    <row r="725" spans="2:26" x14ac:dyDescent="0.25">
      <c r="B725" s="58" t="str">
        <f t="shared" si="90"/>
        <v>Subtopic</v>
      </c>
      <c r="C725" s="5" t="s">
        <v>422</v>
      </c>
      <c r="D725" s="5" t="s">
        <v>432</v>
      </c>
      <c r="E725" s="57" t="s">
        <v>2933</v>
      </c>
      <c r="F725" s="55" t="s">
        <v>2937</v>
      </c>
      <c r="K725" s="54" t="s">
        <v>423</v>
      </c>
      <c r="L725" s="54" t="s">
        <v>433</v>
      </c>
      <c r="M725" s="26" t="s">
        <v>2934</v>
      </c>
      <c r="N725" s="56" t="s">
        <v>2937</v>
      </c>
      <c r="O725" s="54"/>
      <c r="P725" s="54"/>
      <c r="Q725" s="54"/>
      <c r="R725" s="54"/>
      <c r="S725" s="46" t="str">
        <f t="shared" si="89"/>
        <v>9.2.6.1 Snowbirds</v>
      </c>
      <c r="T725" s="53">
        <f t="shared" si="91"/>
        <v>17</v>
      </c>
      <c r="U725" s="118" t="str">
        <f t="shared" si="87"/>
        <v>9.2.6.1 Snowbirds</v>
      </c>
      <c r="V725" s="53">
        <f t="shared" si="85"/>
        <v>17</v>
      </c>
      <c r="W725" s="53">
        <f t="shared" si="86"/>
        <v>0</v>
      </c>
      <c r="X725" s="53" t="s">
        <v>1242</v>
      </c>
      <c r="Y725" s="59" t="s">
        <v>2938</v>
      </c>
      <c r="Z725" s="59" t="s">
        <v>2939</v>
      </c>
    </row>
    <row r="726" spans="2:26" x14ac:dyDescent="0.25">
      <c r="B726" s="58" t="str">
        <f t="shared" si="90"/>
        <v>Subtopic</v>
      </c>
      <c r="C726" s="5" t="s">
        <v>422</v>
      </c>
      <c r="D726" s="5" t="s">
        <v>432</v>
      </c>
      <c r="E726" s="57" t="s">
        <v>2933</v>
      </c>
      <c r="F726" s="55" t="s">
        <v>2940</v>
      </c>
      <c r="K726" s="54" t="s">
        <v>423</v>
      </c>
      <c r="L726" s="54" t="s">
        <v>433</v>
      </c>
      <c r="M726" s="26" t="s">
        <v>2934</v>
      </c>
      <c r="N726" s="56" t="s">
        <v>2941</v>
      </c>
      <c r="O726" s="54"/>
      <c r="P726" s="54"/>
      <c r="Q726" s="54"/>
      <c r="R726" s="54"/>
      <c r="S726" s="46" t="str">
        <f t="shared" si="89"/>
        <v>9.2.6.2 CF-18 Demonstration Team</v>
      </c>
      <c r="T726" s="53">
        <f t="shared" si="91"/>
        <v>32</v>
      </c>
      <c r="U726" s="118" t="str">
        <f t="shared" si="87"/>
        <v>9.2.6.2 Équipe de démonstration du CF-18</v>
      </c>
      <c r="V726" s="53">
        <f t="shared" si="85"/>
        <v>40</v>
      </c>
      <c r="W726" s="53">
        <f t="shared" si="86"/>
        <v>8</v>
      </c>
      <c r="X726" s="53" t="s">
        <v>1242</v>
      </c>
      <c r="Y726" s="59" t="s">
        <v>2942</v>
      </c>
      <c r="Z726" s="59" t="s">
        <v>2943</v>
      </c>
    </row>
    <row r="727" spans="2:26" x14ac:dyDescent="0.25">
      <c r="B727" s="58" t="str">
        <f t="shared" si="90"/>
        <v>Subtopic</v>
      </c>
      <c r="C727" s="5" t="s">
        <v>422</v>
      </c>
      <c r="D727" s="5" t="s">
        <v>432</v>
      </c>
      <c r="E727" s="57" t="s">
        <v>2933</v>
      </c>
      <c r="F727" s="55" t="s">
        <v>2944</v>
      </c>
      <c r="K727" s="54" t="s">
        <v>423</v>
      </c>
      <c r="L727" s="54" t="s">
        <v>433</v>
      </c>
      <c r="M727" s="26" t="s">
        <v>2934</v>
      </c>
      <c r="N727" s="56" t="s">
        <v>2945</v>
      </c>
      <c r="O727" s="54"/>
      <c r="P727" s="54"/>
      <c r="Q727" s="54"/>
      <c r="R727" s="54"/>
      <c r="S727" s="46" t="str">
        <f t="shared" si="89"/>
        <v>9.2.6.3 Ceremonial Guard</v>
      </c>
      <c r="T727" s="53">
        <f t="shared" si="91"/>
        <v>24</v>
      </c>
      <c r="U727" s="118" t="str">
        <f t="shared" si="87"/>
        <v>9.2.6.3 Garde de cérémonie</v>
      </c>
      <c r="V727" s="53">
        <f t="shared" si="85"/>
        <v>26</v>
      </c>
      <c r="W727" s="53">
        <f t="shared" si="86"/>
        <v>2</v>
      </c>
      <c r="X727" s="53" t="s">
        <v>1227</v>
      </c>
      <c r="Y727" s="59" t="s">
        <v>2946</v>
      </c>
      <c r="Z727" s="59" t="s">
        <v>2947</v>
      </c>
    </row>
    <row r="728" spans="2:26" x14ac:dyDescent="0.25">
      <c r="B728" s="58" t="str">
        <f t="shared" si="90"/>
        <v>Subtopic</v>
      </c>
      <c r="C728" s="5" t="s">
        <v>422</v>
      </c>
      <c r="D728" s="5" t="s">
        <v>432</v>
      </c>
      <c r="E728" s="57" t="s">
        <v>2933</v>
      </c>
      <c r="F728" s="55" t="s">
        <v>2948</v>
      </c>
      <c r="K728" s="54" t="s">
        <v>423</v>
      </c>
      <c r="L728" s="54" t="s">
        <v>433</v>
      </c>
      <c r="M728" s="26" t="s">
        <v>2934</v>
      </c>
      <c r="N728" s="56" t="s">
        <v>2948</v>
      </c>
      <c r="O728" s="54"/>
      <c r="P728" s="54"/>
      <c r="Q728" s="54"/>
      <c r="R728" s="54"/>
      <c r="S728" s="46" t="str">
        <f t="shared" si="89"/>
        <v>9.2.6.4 SkyHawks</v>
      </c>
      <c r="T728" s="53">
        <f t="shared" si="91"/>
        <v>16</v>
      </c>
      <c r="U728" s="118" t="str">
        <f t="shared" si="87"/>
        <v>9.2.6.4 SkyHawks</v>
      </c>
      <c r="V728" s="53">
        <f t="shared" si="85"/>
        <v>16</v>
      </c>
      <c r="W728" s="53">
        <f t="shared" si="86"/>
        <v>0</v>
      </c>
      <c r="X728" s="53" t="s">
        <v>1227</v>
      </c>
      <c r="Y728" s="59" t="s">
        <v>2949</v>
      </c>
      <c r="Z728" s="59" t="s">
        <v>2950</v>
      </c>
    </row>
    <row r="729" spans="2:26" x14ac:dyDescent="0.25">
      <c r="B729" s="58" t="str">
        <f t="shared" si="90"/>
        <v>Subtopic</v>
      </c>
      <c r="C729" s="5" t="s">
        <v>422</v>
      </c>
      <c r="D729" s="5" t="s">
        <v>432</v>
      </c>
      <c r="E729" s="57" t="s">
        <v>2933</v>
      </c>
      <c r="F729" s="55" t="s">
        <v>2951</v>
      </c>
      <c r="K729" s="54" t="s">
        <v>423</v>
      </c>
      <c r="L729" s="54" t="s">
        <v>433</v>
      </c>
      <c r="M729" s="26" t="s">
        <v>2934</v>
      </c>
      <c r="N729" s="56" t="s">
        <v>2952</v>
      </c>
      <c r="O729" s="54"/>
      <c r="P729" s="54"/>
      <c r="Q729" s="54"/>
      <c r="R729" s="54"/>
      <c r="S729" s="46" t="str">
        <f t="shared" si="89"/>
        <v>9.2.6.5 Canadian Armed Forces Bands</v>
      </c>
      <c r="T729" s="53">
        <f t="shared" si="91"/>
        <v>35</v>
      </c>
      <c r="U729" s="118" t="str">
        <f t="shared" si="87"/>
        <v>9.2.6.5 Musiques des Forces armées canadiennes</v>
      </c>
      <c r="V729" s="53">
        <f t="shared" si="85"/>
        <v>46</v>
      </c>
      <c r="W729" s="53">
        <f t="shared" si="86"/>
        <v>11</v>
      </c>
      <c r="X729" s="53" t="s">
        <v>1131</v>
      </c>
      <c r="Y729" s="59" t="s">
        <v>2953</v>
      </c>
      <c r="Z729" s="59" t="s">
        <v>2954</v>
      </c>
    </row>
    <row r="730" spans="2:26" x14ac:dyDescent="0.25">
      <c r="B730" s="58" t="s">
        <v>3755</v>
      </c>
      <c r="C730" s="5" t="s">
        <v>422</v>
      </c>
      <c r="D730" s="5" t="s">
        <v>432</v>
      </c>
      <c r="E730" s="57" t="s">
        <v>2933</v>
      </c>
      <c r="F730" s="57" t="s">
        <v>2951</v>
      </c>
      <c r="G730" s="25" t="s">
        <v>4207</v>
      </c>
      <c r="K730" s="54" t="s">
        <v>423</v>
      </c>
      <c r="L730" s="54" t="s">
        <v>433</v>
      </c>
      <c r="M730" s="26" t="s">
        <v>2934</v>
      </c>
      <c r="N730" s="26" t="s">
        <v>2952</v>
      </c>
      <c r="O730" s="56" t="s">
        <v>4208</v>
      </c>
      <c r="P730" s="54"/>
      <c r="Q730" s="54"/>
      <c r="R730" s="54"/>
      <c r="S730" s="46" t="str">
        <f t="shared" si="89"/>
        <v>9.2.6.5.1 Royal Canadian Air Force Band</v>
      </c>
      <c r="T730" s="53">
        <f t="shared" si="91"/>
        <v>39</v>
      </c>
      <c r="U730" s="118" t="str">
        <f t="shared" si="87"/>
        <v>9.2.6.5.1 Musique de l'Aviation royale canadienne</v>
      </c>
      <c r="V730" s="53">
        <f t="shared" si="85"/>
        <v>49</v>
      </c>
      <c r="W730" s="53">
        <f t="shared" si="86"/>
        <v>10</v>
      </c>
      <c r="X730" s="53" t="s">
        <v>1242</v>
      </c>
      <c r="Y730" s="59" t="s">
        <v>4209</v>
      </c>
      <c r="Z730" s="59" t="s">
        <v>4210</v>
      </c>
    </row>
    <row r="731" spans="2:26" x14ac:dyDescent="0.25">
      <c r="B731" s="58" t="str">
        <f t="shared" ref="B731:B750" si="92">IF(COUNTIF(C731:I731,"*&lt;*"),"Crosslink",IF(D731="","Theme",IF(E731="", "Topic", "Subtopic")))</f>
        <v>Subtopic</v>
      </c>
      <c r="C731" s="5" t="s">
        <v>422</v>
      </c>
      <c r="D731" s="5" t="s">
        <v>432</v>
      </c>
      <c r="E731" s="57" t="s">
        <v>2933</v>
      </c>
      <c r="F731" s="55" t="s">
        <v>2955</v>
      </c>
      <c r="K731" s="54" t="s">
        <v>423</v>
      </c>
      <c r="L731" s="54" t="s">
        <v>433</v>
      </c>
      <c r="M731" s="26" t="s">
        <v>2934</v>
      </c>
      <c r="N731" s="56" t="s">
        <v>2956</v>
      </c>
      <c r="O731" s="54"/>
      <c r="P731" s="54"/>
      <c r="Q731" s="54"/>
      <c r="R731" s="54"/>
      <c r="S731" s="46" t="str">
        <f t="shared" si="89"/>
        <v>9.2.6.6 Community engagement</v>
      </c>
      <c r="T731" s="53">
        <f t="shared" si="91"/>
        <v>28</v>
      </c>
      <c r="U731" s="118" t="str">
        <f t="shared" si="87"/>
        <v>9.2.6.6 Engagement communautaire</v>
      </c>
      <c r="V731" s="53">
        <f t="shared" si="85"/>
        <v>32</v>
      </c>
      <c r="W731" s="53">
        <f t="shared" si="86"/>
        <v>4</v>
      </c>
      <c r="X731" s="53" t="s">
        <v>1131</v>
      </c>
      <c r="Y731" s="59" t="s">
        <v>2957</v>
      </c>
      <c r="Z731" s="59" t="s">
        <v>2958</v>
      </c>
    </row>
    <row r="732" spans="2:26" x14ac:dyDescent="0.25">
      <c r="B732" s="58" t="str">
        <f t="shared" si="92"/>
        <v>Subtopic</v>
      </c>
      <c r="C732" s="5" t="s">
        <v>422</v>
      </c>
      <c r="D732" s="5" t="s">
        <v>432</v>
      </c>
      <c r="E732" s="55" t="s">
        <v>2959</v>
      </c>
      <c r="K732" s="54" t="s">
        <v>423</v>
      </c>
      <c r="L732" s="54" t="s">
        <v>433</v>
      </c>
      <c r="M732" s="56" t="s">
        <v>2960</v>
      </c>
      <c r="N732" s="54"/>
      <c r="O732" s="54"/>
      <c r="P732" s="54"/>
      <c r="Q732" s="54"/>
      <c r="R732" s="54"/>
      <c r="S732" s="46" t="str">
        <f t="shared" si="89"/>
        <v>9.2.7 Military education and training establishments</v>
      </c>
      <c r="T732" s="53">
        <f t="shared" si="91"/>
        <v>52</v>
      </c>
      <c r="U732" s="118" t="str">
        <f t="shared" si="87"/>
        <v>9.2.7 Établissements d'instruction et d'éducation militaires</v>
      </c>
      <c r="V732" s="53">
        <f t="shared" si="85"/>
        <v>60</v>
      </c>
      <c r="W732" s="53">
        <f t="shared" si="86"/>
        <v>8</v>
      </c>
      <c r="X732" s="53" t="s">
        <v>1131</v>
      </c>
      <c r="Y732" s="59" t="s">
        <v>2961</v>
      </c>
      <c r="Z732" s="59" t="s">
        <v>2962</v>
      </c>
    </row>
    <row r="733" spans="2:26" x14ac:dyDescent="0.25">
      <c r="B733" s="58" t="str">
        <f t="shared" si="92"/>
        <v>Subtopic</v>
      </c>
      <c r="C733" s="5" t="s">
        <v>422</v>
      </c>
      <c r="D733" s="5" t="s">
        <v>432</v>
      </c>
      <c r="E733" s="25" t="s">
        <v>2963</v>
      </c>
      <c r="K733" s="54" t="s">
        <v>423</v>
      </c>
      <c r="L733" s="54" t="s">
        <v>433</v>
      </c>
      <c r="M733" s="56" t="s">
        <v>3128</v>
      </c>
      <c r="N733" s="54"/>
      <c r="O733" s="54"/>
      <c r="P733" s="54"/>
      <c r="Q733" s="54"/>
      <c r="R733" s="54"/>
      <c r="S733" s="46" t="str">
        <f t="shared" si="89"/>
        <v>9.2.8 Ranks and insignia</v>
      </c>
      <c r="T733" s="53">
        <f t="shared" si="91"/>
        <v>24</v>
      </c>
      <c r="U733" s="118" t="str">
        <f t="shared" si="87"/>
        <v>9.2.8 Grades et insignes</v>
      </c>
      <c r="V733" s="53">
        <f t="shared" si="85"/>
        <v>24</v>
      </c>
      <c r="W733" s="53">
        <f t="shared" si="86"/>
        <v>0</v>
      </c>
      <c r="X733" s="53" t="s">
        <v>1131</v>
      </c>
      <c r="Y733" s="42" t="s">
        <v>2899</v>
      </c>
      <c r="Z733" s="42" t="s">
        <v>2900</v>
      </c>
    </row>
    <row r="734" spans="2:26" x14ac:dyDescent="0.25">
      <c r="B734" s="58" t="str">
        <f t="shared" si="92"/>
        <v>Subtopic</v>
      </c>
      <c r="C734" s="5" t="s">
        <v>422</v>
      </c>
      <c r="D734" s="5" t="s">
        <v>432</v>
      </c>
      <c r="E734" s="55" t="s">
        <v>2964</v>
      </c>
      <c r="K734" s="54" t="s">
        <v>423</v>
      </c>
      <c r="L734" s="54" t="s">
        <v>433</v>
      </c>
      <c r="M734" s="56" t="s">
        <v>2965</v>
      </c>
      <c r="N734" s="54"/>
      <c r="O734" s="54"/>
      <c r="P734" s="54"/>
      <c r="Q734" s="54"/>
      <c r="R734" s="54"/>
      <c r="S734" s="46" t="str">
        <f t="shared" si="89"/>
        <v>9.2.9 Bases and infrastructure</v>
      </c>
      <c r="T734" s="53">
        <f t="shared" si="91"/>
        <v>30</v>
      </c>
      <c r="U734" s="118" t="str">
        <f t="shared" si="87"/>
        <v>9.2.9 Bases et infrastructure</v>
      </c>
      <c r="V734" s="53">
        <f t="shared" si="85"/>
        <v>29</v>
      </c>
      <c r="W734" s="53">
        <f t="shared" si="86"/>
        <v>1</v>
      </c>
      <c r="X734" s="53" t="s">
        <v>1131</v>
      </c>
      <c r="Y734" s="59" t="s">
        <v>2966</v>
      </c>
      <c r="Z734" s="59" t="s">
        <v>2967</v>
      </c>
    </row>
    <row r="735" spans="2:26" x14ac:dyDescent="0.25">
      <c r="B735" s="58" t="str">
        <f t="shared" si="92"/>
        <v>Crosslink</v>
      </c>
      <c r="C735" s="5" t="s">
        <v>422</v>
      </c>
      <c r="D735" s="5" t="s">
        <v>432</v>
      </c>
      <c r="E735" s="55" t="s">
        <v>3129</v>
      </c>
      <c r="K735" s="54" t="s">
        <v>423</v>
      </c>
      <c r="L735" s="54" t="s">
        <v>433</v>
      </c>
      <c r="M735" s="56" t="s">
        <v>2968</v>
      </c>
      <c r="N735" s="54"/>
      <c r="O735" s="54"/>
      <c r="P735" s="54"/>
      <c r="Q735" s="54"/>
      <c r="R735" s="54"/>
      <c r="S735" s="46" t="str">
        <f t="shared" si="89"/>
        <v>9.2.10 &lt;20.8 Services and benefits for the military&gt;</v>
      </c>
      <c r="T735" s="53">
        <f t="shared" si="91"/>
        <v>52</v>
      </c>
      <c r="U735" s="118" t="str">
        <f t="shared" si="87"/>
        <v>9.2.10 &lt;20.8 Services et avantages sociaux du personnel militaire&gt;</v>
      </c>
      <c r="V735" s="53">
        <f t="shared" ref="V735:V798" si="93">LEN(U735)</f>
        <v>66</v>
      </c>
      <c r="W735" s="53">
        <f t="shared" ref="W735:W798" si="94">ABS(V735-T735)</f>
        <v>14</v>
      </c>
      <c r="X735" s="53" t="s">
        <v>1131</v>
      </c>
      <c r="Y735" s="59" t="s">
        <v>2969</v>
      </c>
      <c r="Z735" s="59" t="s">
        <v>2970</v>
      </c>
    </row>
    <row r="736" spans="2:26" x14ac:dyDescent="0.25">
      <c r="B736" s="58" t="str">
        <f t="shared" si="92"/>
        <v>Subtopic</v>
      </c>
      <c r="C736" s="5" t="s">
        <v>422</v>
      </c>
      <c r="D736" s="5" t="s">
        <v>432</v>
      </c>
      <c r="E736" s="55" t="s">
        <v>2971</v>
      </c>
      <c r="K736" s="54" t="s">
        <v>423</v>
      </c>
      <c r="L736" s="54" t="s">
        <v>433</v>
      </c>
      <c r="M736" s="56" t="s">
        <v>2972</v>
      </c>
      <c r="N736" s="54"/>
      <c r="O736" s="54"/>
      <c r="P736" s="54"/>
      <c r="Q736" s="54"/>
      <c r="R736" s="54"/>
      <c r="S736" s="46" t="str">
        <f t="shared" si="89"/>
        <v>9.2.11 Defence science and technology</v>
      </c>
      <c r="T736" s="53">
        <f t="shared" si="91"/>
        <v>37</v>
      </c>
      <c r="U736" s="118" t="str">
        <f t="shared" si="87"/>
        <v>9.2.11 Science et technologie de la défense</v>
      </c>
      <c r="V736" s="53">
        <f t="shared" si="93"/>
        <v>43</v>
      </c>
      <c r="W736" s="53">
        <f t="shared" si="94"/>
        <v>6</v>
      </c>
      <c r="X736" s="53" t="s">
        <v>1131</v>
      </c>
      <c r="Y736" s="59" t="s">
        <v>4250</v>
      </c>
      <c r="Z736" s="59" t="s">
        <v>4251</v>
      </c>
    </row>
    <row r="737" spans="2:26" x14ac:dyDescent="0.25">
      <c r="B737" s="58" t="str">
        <f t="shared" si="92"/>
        <v>Topic</v>
      </c>
      <c r="C737" s="5" t="s">
        <v>422</v>
      </c>
      <c r="D737" s="55" t="s">
        <v>2973</v>
      </c>
      <c r="K737" s="54" t="s">
        <v>423</v>
      </c>
      <c r="L737" s="56" t="s">
        <v>3123</v>
      </c>
      <c r="M737" s="54"/>
      <c r="N737" s="54"/>
      <c r="O737" s="54"/>
      <c r="P737" s="54"/>
      <c r="Q737" s="54"/>
      <c r="R737" s="54"/>
      <c r="S737" s="46" t="str">
        <f t="shared" si="89"/>
        <v>9.3 Defence equipment purchases and upgrades</v>
      </c>
      <c r="T737" s="53">
        <f t="shared" si="91"/>
        <v>44</v>
      </c>
      <c r="U737" s="118" t="str">
        <f t="shared" si="87"/>
        <v>9.3 Achat et mise à niveau d'équipement de la Défense</v>
      </c>
      <c r="V737" s="53">
        <f t="shared" si="93"/>
        <v>53</v>
      </c>
      <c r="W737" s="53">
        <f t="shared" si="94"/>
        <v>9</v>
      </c>
      <c r="X737" s="53" t="s">
        <v>1131</v>
      </c>
      <c r="Y737" s="42" t="s">
        <v>3850</v>
      </c>
      <c r="Z737" s="42" t="s">
        <v>3851</v>
      </c>
    </row>
    <row r="738" spans="2:26" x14ac:dyDescent="0.25">
      <c r="B738" s="58" t="str">
        <f t="shared" si="92"/>
        <v>Subtopic</v>
      </c>
      <c r="C738" s="5" t="s">
        <v>422</v>
      </c>
      <c r="D738" s="57" t="s">
        <v>2973</v>
      </c>
      <c r="E738" s="55" t="s">
        <v>2974</v>
      </c>
      <c r="K738" s="54" t="s">
        <v>423</v>
      </c>
      <c r="L738" s="26" t="s">
        <v>3123</v>
      </c>
      <c r="M738" s="56" t="s">
        <v>2975</v>
      </c>
      <c r="N738" s="56"/>
      <c r="O738" s="54"/>
      <c r="P738" s="54"/>
      <c r="Q738" s="54"/>
      <c r="R738" s="54"/>
      <c r="S738" s="46" t="str">
        <f t="shared" si="89"/>
        <v>9.3.1 Defence procurement processes, announcements, and strategy</v>
      </c>
      <c r="T738" s="53">
        <f t="shared" si="91"/>
        <v>64</v>
      </c>
      <c r="U738" s="118" t="str">
        <f t="shared" si="87"/>
        <v>9.3.1 À propos d'approvisionnement en matière de défense</v>
      </c>
      <c r="V738" s="53">
        <f t="shared" si="93"/>
        <v>56</v>
      </c>
      <c r="W738" s="53">
        <f t="shared" si="94"/>
        <v>8</v>
      </c>
      <c r="X738" s="53" t="s">
        <v>1131</v>
      </c>
      <c r="Y738" s="42" t="s">
        <v>3852</v>
      </c>
      <c r="Z738" s="42" t="s">
        <v>3853</v>
      </c>
    </row>
    <row r="739" spans="2:26" x14ac:dyDescent="0.25">
      <c r="B739" s="58" t="str">
        <f t="shared" si="92"/>
        <v>Subtopic</v>
      </c>
      <c r="C739" s="5" t="s">
        <v>422</v>
      </c>
      <c r="D739" s="57" t="s">
        <v>2973</v>
      </c>
      <c r="E739" s="55" t="s">
        <v>2976</v>
      </c>
      <c r="K739" s="54" t="s">
        <v>423</v>
      </c>
      <c r="L739" s="26" t="s">
        <v>3123</v>
      </c>
      <c r="M739" s="56" t="s">
        <v>2977</v>
      </c>
      <c r="N739" s="56"/>
      <c r="O739" s="54"/>
      <c r="P739" s="54"/>
      <c r="Q739" s="54"/>
      <c r="R739" s="54"/>
      <c r="S739" s="46" t="str">
        <f t="shared" si="89"/>
        <v>9.3.2 Air procurement projects</v>
      </c>
      <c r="T739" s="53">
        <f t="shared" si="91"/>
        <v>30</v>
      </c>
      <c r="U739" s="118" t="str">
        <f t="shared" si="87"/>
        <v>9.3.2 Projets d'approvisionnement – Air</v>
      </c>
      <c r="V739" s="53">
        <f t="shared" si="93"/>
        <v>39</v>
      </c>
      <c r="W739" s="53">
        <f t="shared" si="94"/>
        <v>9</v>
      </c>
      <c r="X739" s="53" t="s">
        <v>1131</v>
      </c>
      <c r="Y739" s="42" t="s">
        <v>3854</v>
      </c>
      <c r="Z739" s="42" t="s">
        <v>3855</v>
      </c>
    </row>
    <row r="740" spans="2:26" x14ac:dyDescent="0.25">
      <c r="B740" s="58" t="str">
        <f t="shared" si="92"/>
        <v>Subtopic</v>
      </c>
      <c r="C740" s="5" t="s">
        <v>422</v>
      </c>
      <c r="D740" s="57" t="s">
        <v>2973</v>
      </c>
      <c r="E740" s="55" t="s">
        <v>2978</v>
      </c>
      <c r="K740" s="54" t="s">
        <v>423</v>
      </c>
      <c r="L740" s="26" t="s">
        <v>3123</v>
      </c>
      <c r="M740" s="56" t="s">
        <v>2979</v>
      </c>
      <c r="N740" s="56"/>
      <c r="O740" s="54"/>
      <c r="P740" s="54"/>
      <c r="Q740" s="54"/>
      <c r="R740" s="54"/>
      <c r="S740" s="46" t="str">
        <f t="shared" si="89"/>
        <v>9.3.3 Sea procurement projects</v>
      </c>
      <c r="T740" s="53">
        <f t="shared" si="91"/>
        <v>30</v>
      </c>
      <c r="U740" s="118" t="str">
        <f t="shared" si="87"/>
        <v>9.3.3 Projets d'approvisionnement – Mer</v>
      </c>
      <c r="V740" s="53">
        <f t="shared" si="93"/>
        <v>39</v>
      </c>
      <c r="W740" s="53">
        <f t="shared" si="94"/>
        <v>9</v>
      </c>
      <c r="X740" s="53" t="s">
        <v>1131</v>
      </c>
      <c r="Y740" s="42" t="s">
        <v>3856</v>
      </c>
      <c r="Z740" s="42" t="s">
        <v>3857</v>
      </c>
    </row>
    <row r="741" spans="2:26" x14ac:dyDescent="0.25">
      <c r="B741" s="58" t="str">
        <f t="shared" si="92"/>
        <v>Subtopic</v>
      </c>
      <c r="C741" s="5" t="s">
        <v>422</v>
      </c>
      <c r="D741" s="57" t="s">
        <v>2973</v>
      </c>
      <c r="E741" s="5" t="s">
        <v>2978</v>
      </c>
      <c r="F741" s="55" t="s">
        <v>2980</v>
      </c>
      <c r="G741" s="55"/>
      <c r="K741" s="54" t="s">
        <v>423</v>
      </c>
      <c r="L741" s="26" t="s">
        <v>3123</v>
      </c>
      <c r="M741" s="54" t="s">
        <v>2979</v>
      </c>
      <c r="N741" s="56" t="s">
        <v>2981</v>
      </c>
      <c r="O741" s="56"/>
      <c r="P741" s="54"/>
      <c r="Q741" s="54"/>
      <c r="R741" s="54"/>
      <c r="S741" s="46" t="str">
        <f t="shared" si="89"/>
        <v>9.3.3.1 National shipbuilding procurement strategy</v>
      </c>
      <c r="T741" s="53">
        <f t="shared" si="91"/>
        <v>50</v>
      </c>
      <c r="U741" s="118" t="str">
        <f t="shared" si="87"/>
        <v>9.3.3.1 Stratégie nationale de construction navale</v>
      </c>
      <c r="V741" s="53">
        <f t="shared" si="93"/>
        <v>50</v>
      </c>
      <c r="W741" s="53">
        <f t="shared" si="94"/>
        <v>0</v>
      </c>
      <c r="X741" s="53" t="s">
        <v>1131</v>
      </c>
      <c r="Y741" s="42" t="s">
        <v>3867</v>
      </c>
      <c r="Z741" s="42" t="s">
        <v>3868</v>
      </c>
    </row>
    <row r="742" spans="2:26" x14ac:dyDescent="0.25">
      <c r="B742" s="58" t="str">
        <f t="shared" si="92"/>
        <v>Subtopic</v>
      </c>
      <c r="C742" s="5" t="s">
        <v>422</v>
      </c>
      <c r="D742" s="57" t="s">
        <v>2973</v>
      </c>
      <c r="E742" s="55" t="s">
        <v>2982</v>
      </c>
      <c r="K742" s="54" t="s">
        <v>423</v>
      </c>
      <c r="L742" s="26" t="s">
        <v>3123</v>
      </c>
      <c r="M742" s="56" t="s">
        <v>2983</v>
      </c>
      <c r="N742" s="56"/>
      <c r="O742" s="54"/>
      <c r="P742" s="54"/>
      <c r="Q742" s="54"/>
      <c r="R742" s="54"/>
      <c r="S742" s="46" t="str">
        <f t="shared" si="89"/>
        <v>9.3.4 Land procurement projects</v>
      </c>
      <c r="T742" s="53">
        <f t="shared" si="91"/>
        <v>31</v>
      </c>
      <c r="U742" s="118" t="str">
        <f t="shared" si="87"/>
        <v>9.3.4 Projets d'approvisionnement - Terre</v>
      </c>
      <c r="V742" s="53">
        <f t="shared" si="93"/>
        <v>41</v>
      </c>
      <c r="W742" s="53">
        <f t="shared" si="94"/>
        <v>10</v>
      </c>
      <c r="X742" s="53" t="s">
        <v>1131</v>
      </c>
      <c r="Y742" s="42" t="s">
        <v>3858</v>
      </c>
      <c r="Z742" s="42" t="s">
        <v>3859</v>
      </c>
    </row>
    <row r="743" spans="2:26" x14ac:dyDescent="0.25">
      <c r="B743" s="58" t="str">
        <f t="shared" si="92"/>
        <v>Subtopic</v>
      </c>
      <c r="C743" s="5" t="s">
        <v>422</v>
      </c>
      <c r="D743" s="57" t="s">
        <v>2973</v>
      </c>
      <c r="E743" s="55" t="s">
        <v>3860</v>
      </c>
      <c r="K743" s="54" t="s">
        <v>423</v>
      </c>
      <c r="L743" s="26" t="s">
        <v>3123</v>
      </c>
      <c r="M743" s="56" t="s">
        <v>3861</v>
      </c>
      <c r="N743" s="56"/>
      <c r="O743" s="54"/>
      <c r="P743" s="54"/>
      <c r="Q743" s="54"/>
      <c r="R743" s="54"/>
      <c r="S743" s="46" t="str">
        <f t="shared" si="89"/>
        <v>9.3.5 Personal equipment, electronics and other procurement</v>
      </c>
      <c r="T743" s="53">
        <f t="shared" si="91"/>
        <v>59</v>
      </c>
      <c r="U743" s="118" t="str">
        <f t="shared" si="87"/>
        <v>9.3.5 Équipement personnel, matériel électronique et autres</v>
      </c>
      <c r="V743" s="53">
        <f t="shared" si="93"/>
        <v>59</v>
      </c>
      <c r="W743" s="53">
        <f t="shared" si="94"/>
        <v>0</v>
      </c>
      <c r="X743" s="53" t="s">
        <v>1131</v>
      </c>
      <c r="Y743" s="42" t="s">
        <v>3862</v>
      </c>
      <c r="Z743" s="42" t="s">
        <v>3863</v>
      </c>
    </row>
    <row r="744" spans="2:26" x14ac:dyDescent="0.25">
      <c r="B744" s="58" t="str">
        <f t="shared" si="92"/>
        <v>Topic</v>
      </c>
      <c r="C744" s="5" t="s">
        <v>422</v>
      </c>
      <c r="D744" s="55" t="s">
        <v>434</v>
      </c>
      <c r="K744" s="54" t="s">
        <v>423</v>
      </c>
      <c r="L744" s="56" t="s">
        <v>435</v>
      </c>
      <c r="M744" s="54"/>
      <c r="N744" s="54"/>
      <c r="O744" s="54"/>
      <c r="P744" s="54"/>
      <c r="Q744" s="54"/>
      <c r="R744" s="54"/>
      <c r="S744" s="46" t="str">
        <f t="shared" si="89"/>
        <v>9.4 Transportation security</v>
      </c>
      <c r="T744" s="53">
        <f t="shared" si="91"/>
        <v>27</v>
      </c>
      <c r="U744" s="118" t="str">
        <f t="shared" si="87"/>
        <v>9.4 Sécurité des transports</v>
      </c>
      <c r="V744" s="53">
        <f t="shared" si="93"/>
        <v>27</v>
      </c>
      <c r="W744" s="53">
        <f t="shared" si="94"/>
        <v>0</v>
      </c>
      <c r="X744" s="53" t="s">
        <v>1136</v>
      </c>
      <c r="Y744" s="59" t="s">
        <v>2984</v>
      </c>
      <c r="Z744" s="59" t="s">
        <v>2985</v>
      </c>
    </row>
    <row r="745" spans="2:26" x14ac:dyDescent="0.25">
      <c r="B745" s="58" t="str">
        <f t="shared" si="92"/>
        <v>Topic</v>
      </c>
      <c r="C745" s="5" t="s">
        <v>422</v>
      </c>
      <c r="D745" s="55" t="s">
        <v>436</v>
      </c>
      <c r="K745" s="54" t="s">
        <v>423</v>
      </c>
      <c r="L745" s="56" t="s">
        <v>437</v>
      </c>
      <c r="M745" s="54"/>
      <c r="N745" s="54"/>
      <c r="O745" s="54"/>
      <c r="P745" s="54"/>
      <c r="Q745" s="54"/>
      <c r="R745" s="54"/>
      <c r="S745" s="46" t="str">
        <f t="shared" si="89"/>
        <v>9.5 Securing the border</v>
      </c>
      <c r="T745" s="53">
        <f t="shared" si="91"/>
        <v>23</v>
      </c>
      <c r="U745" s="118" t="str">
        <f t="shared" si="87"/>
        <v>9.5 Sécuriser la frontière</v>
      </c>
      <c r="V745" s="53">
        <f t="shared" si="93"/>
        <v>26</v>
      </c>
      <c r="W745" s="53">
        <f t="shared" si="94"/>
        <v>3</v>
      </c>
      <c r="X745" s="53" t="s">
        <v>1193</v>
      </c>
      <c r="Y745" s="59" t="s">
        <v>2986</v>
      </c>
      <c r="Z745" s="59" t="s">
        <v>2987</v>
      </c>
    </row>
    <row r="746" spans="2:26" x14ac:dyDescent="0.25">
      <c r="B746" s="58" t="str">
        <f t="shared" si="92"/>
        <v>Subtopic</v>
      </c>
      <c r="C746" s="5" t="s">
        <v>422</v>
      </c>
      <c r="D746" s="5" t="s">
        <v>436</v>
      </c>
      <c r="E746" s="55" t="s">
        <v>438</v>
      </c>
      <c r="K746" s="54" t="s">
        <v>423</v>
      </c>
      <c r="L746" s="54" t="s">
        <v>437</v>
      </c>
      <c r="M746" s="56" t="s">
        <v>439</v>
      </c>
      <c r="N746" s="54"/>
      <c r="O746" s="54"/>
      <c r="P746" s="54"/>
      <c r="Q746" s="54"/>
      <c r="R746" s="54"/>
      <c r="S746" s="46" t="str">
        <f t="shared" si="89"/>
        <v>9.5.1 Screening people at the border</v>
      </c>
      <c r="T746" s="53">
        <f t="shared" si="91"/>
        <v>36</v>
      </c>
      <c r="U746" s="118" t="str">
        <f t="shared" si="87"/>
        <v>9.5.1 Contrôle des personnes à la frontière</v>
      </c>
      <c r="V746" s="53">
        <f t="shared" si="93"/>
        <v>43</v>
      </c>
      <c r="W746" s="53">
        <f t="shared" si="94"/>
        <v>7</v>
      </c>
      <c r="X746" s="53" t="s">
        <v>1193</v>
      </c>
      <c r="Y746" s="59" t="s">
        <v>2988</v>
      </c>
      <c r="Z746" s="59" t="s">
        <v>2989</v>
      </c>
    </row>
    <row r="747" spans="2:26" x14ac:dyDescent="0.25">
      <c r="B747" s="58" t="str">
        <f t="shared" si="92"/>
        <v>Subtopic</v>
      </c>
      <c r="C747" s="5" t="s">
        <v>422</v>
      </c>
      <c r="D747" s="5" t="s">
        <v>436</v>
      </c>
      <c r="E747" s="55" t="s">
        <v>440</v>
      </c>
      <c r="K747" s="54" t="s">
        <v>423</v>
      </c>
      <c r="L747" s="54" t="s">
        <v>437</v>
      </c>
      <c r="M747" s="56" t="s">
        <v>441</v>
      </c>
      <c r="N747" s="54"/>
      <c r="O747" s="54"/>
      <c r="P747" s="54"/>
      <c r="Q747" s="54"/>
      <c r="R747" s="54"/>
      <c r="S747" s="46" t="str">
        <f t="shared" si="89"/>
        <v>9.5.2 Screening goods at the border</v>
      </c>
      <c r="T747" s="53">
        <f t="shared" si="91"/>
        <v>35</v>
      </c>
      <c r="U747" s="118" t="str">
        <f t="shared" si="87"/>
        <v>9.5.2 Contrôle des marchandises à la frontière</v>
      </c>
      <c r="V747" s="53">
        <f t="shared" si="93"/>
        <v>46</v>
      </c>
      <c r="W747" s="53">
        <f t="shared" si="94"/>
        <v>11</v>
      </c>
      <c r="X747" s="53" t="s">
        <v>1193</v>
      </c>
      <c r="Y747" s="59" t="s">
        <v>2990</v>
      </c>
      <c r="Z747" s="59" t="s">
        <v>2991</v>
      </c>
    </row>
    <row r="748" spans="2:26" x14ac:dyDescent="0.25">
      <c r="B748" s="58" t="str">
        <f t="shared" si="92"/>
        <v>Subtopic</v>
      </c>
      <c r="C748" s="5" t="s">
        <v>422</v>
      </c>
      <c r="D748" s="5" t="s">
        <v>436</v>
      </c>
      <c r="E748" s="55" t="s">
        <v>442</v>
      </c>
      <c r="K748" s="54" t="s">
        <v>423</v>
      </c>
      <c r="L748" s="54" t="s">
        <v>437</v>
      </c>
      <c r="M748" s="56" t="s">
        <v>443</v>
      </c>
      <c r="N748" s="54"/>
      <c r="O748" s="54"/>
      <c r="P748" s="54"/>
      <c r="Q748" s="54"/>
      <c r="R748" s="54"/>
      <c r="S748" s="46" t="str">
        <f t="shared" si="89"/>
        <v>9.5.3 Commercial and trade safety</v>
      </c>
      <c r="T748" s="53">
        <f t="shared" si="91"/>
        <v>33</v>
      </c>
      <c r="U748" s="118" t="str">
        <f t="shared" si="87"/>
        <v>9.5.3 Sécurité du commerce et des échanges commerciaux</v>
      </c>
      <c r="V748" s="53">
        <f t="shared" si="93"/>
        <v>54</v>
      </c>
      <c r="W748" s="53">
        <f t="shared" si="94"/>
        <v>21</v>
      </c>
      <c r="X748" s="53" t="s">
        <v>1193</v>
      </c>
      <c r="Y748" s="59" t="s">
        <v>2992</v>
      </c>
      <c r="Z748" s="59" t="s">
        <v>2993</v>
      </c>
    </row>
    <row r="749" spans="2:26" x14ac:dyDescent="0.25">
      <c r="B749" s="58" t="str">
        <f t="shared" si="92"/>
        <v>Topic</v>
      </c>
      <c r="C749" s="5" t="s">
        <v>422</v>
      </c>
      <c r="D749" s="55" t="s">
        <v>444</v>
      </c>
      <c r="K749" s="54" t="s">
        <v>423</v>
      </c>
      <c r="L749" s="56" t="s">
        <v>445</v>
      </c>
      <c r="M749" s="54"/>
      <c r="N749" s="54"/>
      <c r="O749" s="54"/>
      <c r="P749" s="54"/>
      <c r="Q749" s="54"/>
      <c r="R749" s="54"/>
      <c r="S749" s="46" t="str">
        <f t="shared" si="89"/>
        <v>9.6 Cyber security</v>
      </c>
      <c r="T749" s="53">
        <f t="shared" si="91"/>
        <v>18</v>
      </c>
      <c r="U749" s="118" t="str">
        <f t="shared" si="87"/>
        <v>9.6 Cyber sécurité</v>
      </c>
      <c r="V749" s="53">
        <f t="shared" si="93"/>
        <v>18</v>
      </c>
      <c r="W749" s="53">
        <f t="shared" si="94"/>
        <v>0</v>
      </c>
      <c r="X749" s="53" t="s">
        <v>1133</v>
      </c>
      <c r="Y749" s="59" t="s">
        <v>2770</v>
      </c>
      <c r="Z749" s="59" t="s">
        <v>2771</v>
      </c>
    </row>
    <row r="750" spans="2:26" x14ac:dyDescent="0.25">
      <c r="B750" s="58" t="str">
        <f t="shared" si="92"/>
        <v>Topic</v>
      </c>
      <c r="C750" s="5" t="s">
        <v>422</v>
      </c>
      <c r="D750" s="55" t="s">
        <v>446</v>
      </c>
      <c r="K750" s="54" t="s">
        <v>423</v>
      </c>
      <c r="L750" s="56" t="s">
        <v>447</v>
      </c>
      <c r="M750" s="54"/>
      <c r="N750" s="54"/>
      <c r="O750" s="54"/>
      <c r="P750" s="54"/>
      <c r="Q750" s="54"/>
      <c r="R750" s="54"/>
      <c r="S750" s="46" t="str">
        <f t="shared" si="89"/>
        <v>9.7 Jobs in national security and defence</v>
      </c>
      <c r="T750" s="53">
        <f t="shared" si="91"/>
        <v>41</v>
      </c>
      <c r="U750" s="118" t="str">
        <f t="shared" si="87"/>
        <v>9.7 Emplois en défense et en sécurité</v>
      </c>
      <c r="V750" s="53">
        <f t="shared" si="93"/>
        <v>37</v>
      </c>
      <c r="W750" s="53">
        <f t="shared" si="94"/>
        <v>4</v>
      </c>
      <c r="X750" s="53" t="s">
        <v>1131</v>
      </c>
      <c r="Y750" s="59" t="s">
        <v>2994</v>
      </c>
      <c r="Z750" s="59" t="s">
        <v>2995</v>
      </c>
    </row>
    <row r="751" spans="2:26" x14ac:dyDescent="0.25">
      <c r="B751" s="58" t="s">
        <v>3755</v>
      </c>
      <c r="C751" s="5" t="s">
        <v>422</v>
      </c>
      <c r="D751" s="57" t="s">
        <v>446</v>
      </c>
      <c r="E751" s="25" t="s">
        <v>4211</v>
      </c>
      <c r="K751" s="54" t="s">
        <v>423</v>
      </c>
      <c r="L751" s="26" t="s">
        <v>447</v>
      </c>
      <c r="M751" s="56" t="s">
        <v>4212</v>
      </c>
      <c r="N751" s="54"/>
      <c r="O751" s="54"/>
      <c r="P751" s="54"/>
      <c r="Q751" s="54"/>
      <c r="R751" s="54"/>
      <c r="S751" s="46" t="str">
        <f t="shared" si="89"/>
        <v>9.7.1 Canadian Armed Forces jobs</v>
      </c>
      <c r="T751" s="53">
        <f t="shared" si="91"/>
        <v>32</v>
      </c>
      <c r="U751" s="118" t="str">
        <f t="shared" si="87"/>
        <v>9.7.1 Emplois dans les Forces armées canadiennes</v>
      </c>
      <c r="V751" s="53">
        <f t="shared" si="93"/>
        <v>48</v>
      </c>
      <c r="W751" s="53">
        <f t="shared" si="94"/>
        <v>16</v>
      </c>
      <c r="X751" s="53" t="s">
        <v>1131</v>
      </c>
      <c r="Y751" s="59" t="s">
        <v>4213</v>
      </c>
      <c r="Z751" s="59" t="s">
        <v>4214</v>
      </c>
    </row>
    <row r="752" spans="2:26" x14ac:dyDescent="0.25">
      <c r="B752" s="58" t="s">
        <v>3755</v>
      </c>
      <c r="C752" s="5" t="s">
        <v>422</v>
      </c>
      <c r="D752" s="57" t="s">
        <v>446</v>
      </c>
      <c r="E752" s="57" t="s">
        <v>4211</v>
      </c>
      <c r="F752" s="25" t="s">
        <v>4291</v>
      </c>
      <c r="G752" s="25"/>
      <c r="K752" s="54" t="s">
        <v>423</v>
      </c>
      <c r="L752" s="26" t="s">
        <v>447</v>
      </c>
      <c r="M752" s="26" t="s">
        <v>4212</v>
      </c>
      <c r="N752" s="56" t="s">
        <v>4215</v>
      </c>
      <c r="O752" s="54"/>
      <c r="P752" s="54"/>
      <c r="Q752" s="54"/>
      <c r="R752" s="54"/>
      <c r="S752" s="46" t="str">
        <f t="shared" si="89"/>
        <v>9.7.1.1 Career options</v>
      </c>
      <c r="T752" s="53">
        <f t="shared" si="91"/>
        <v>22</v>
      </c>
      <c r="U752" s="118" t="str">
        <f t="shared" si="87"/>
        <v>9.7.1.1 Options de carrière</v>
      </c>
      <c r="V752" s="53">
        <f t="shared" si="93"/>
        <v>27</v>
      </c>
      <c r="W752" s="53">
        <f t="shared" si="94"/>
        <v>5</v>
      </c>
      <c r="X752" s="53" t="s">
        <v>1131</v>
      </c>
      <c r="Y752" s="59" t="s">
        <v>4216</v>
      </c>
      <c r="Z752" s="59" t="s">
        <v>4217</v>
      </c>
    </row>
    <row r="753" spans="2:26" x14ac:dyDescent="0.25">
      <c r="B753" s="58" t="s">
        <v>3755</v>
      </c>
      <c r="C753" s="5" t="s">
        <v>422</v>
      </c>
      <c r="D753" s="57" t="s">
        <v>446</v>
      </c>
      <c r="E753" s="57" t="s">
        <v>4211</v>
      </c>
      <c r="F753" s="30" t="s">
        <v>4291</v>
      </c>
      <c r="G753" s="25" t="s">
        <v>4218</v>
      </c>
      <c r="K753" s="54" t="s">
        <v>423</v>
      </c>
      <c r="L753" s="26" t="s">
        <v>447</v>
      </c>
      <c r="M753" s="26" t="s">
        <v>4212</v>
      </c>
      <c r="N753" s="26" t="s">
        <v>4215</v>
      </c>
      <c r="O753" s="56" t="s">
        <v>4219</v>
      </c>
      <c r="P753" s="54"/>
      <c r="Q753" s="54"/>
      <c r="R753" s="54"/>
      <c r="S753" s="46" t="str">
        <f t="shared" si="89"/>
        <v>9.7.1.1.1 Fields of work</v>
      </c>
      <c r="T753" s="53">
        <f t="shared" si="91"/>
        <v>24</v>
      </c>
      <c r="U753" s="118" t="str">
        <f t="shared" si="87"/>
        <v>9.7.1.1.1 Domaines de travail</v>
      </c>
      <c r="V753" s="53">
        <f t="shared" si="93"/>
        <v>29</v>
      </c>
      <c r="W753" s="53">
        <f t="shared" si="94"/>
        <v>5</v>
      </c>
      <c r="X753" s="53" t="s">
        <v>1131</v>
      </c>
      <c r="Y753" s="59" t="s">
        <v>4220</v>
      </c>
      <c r="Z753" s="59" t="s">
        <v>4221</v>
      </c>
    </row>
    <row r="754" spans="2:26" x14ac:dyDescent="0.25">
      <c r="B754" s="58" t="s">
        <v>3755</v>
      </c>
      <c r="C754" s="5" t="s">
        <v>422</v>
      </c>
      <c r="D754" s="57" t="s">
        <v>446</v>
      </c>
      <c r="E754" s="57" t="s">
        <v>4211</v>
      </c>
      <c r="F754" s="25" t="s">
        <v>4222</v>
      </c>
      <c r="G754" s="25"/>
      <c r="K754" s="54" t="s">
        <v>423</v>
      </c>
      <c r="L754" s="26" t="s">
        <v>447</v>
      </c>
      <c r="M754" s="26" t="s">
        <v>4212</v>
      </c>
      <c r="N754" s="56" t="s">
        <v>4223</v>
      </c>
      <c r="O754" s="54"/>
      <c r="P754" s="54"/>
      <c r="Q754" s="54"/>
      <c r="R754" s="54"/>
      <c r="S754" s="46" t="str">
        <f t="shared" si="89"/>
        <v>9.7.1.2 Application process</v>
      </c>
      <c r="T754" s="53">
        <f t="shared" si="91"/>
        <v>27</v>
      </c>
      <c r="U754" s="118" t="str">
        <f t="shared" si="87"/>
        <v>9.7.1.2 Processus de demande d'emploi</v>
      </c>
      <c r="V754" s="53">
        <f t="shared" si="93"/>
        <v>37</v>
      </c>
      <c r="W754" s="53">
        <f t="shared" si="94"/>
        <v>10</v>
      </c>
      <c r="X754" s="53" t="s">
        <v>1131</v>
      </c>
      <c r="Y754" s="59" t="s">
        <v>4224</v>
      </c>
      <c r="Z754" s="59" t="s">
        <v>4225</v>
      </c>
    </row>
    <row r="755" spans="2:26" x14ac:dyDescent="0.25">
      <c r="B755" s="58" t="s">
        <v>3755</v>
      </c>
      <c r="C755" s="5" t="s">
        <v>422</v>
      </c>
      <c r="D755" s="57" t="s">
        <v>446</v>
      </c>
      <c r="E755" s="57" t="s">
        <v>4211</v>
      </c>
      <c r="F755" s="25" t="s">
        <v>4226</v>
      </c>
      <c r="G755" s="25"/>
      <c r="K755" s="54" t="s">
        <v>423</v>
      </c>
      <c r="L755" s="26" t="s">
        <v>447</v>
      </c>
      <c r="M755" s="26" t="s">
        <v>4212</v>
      </c>
      <c r="N755" s="56" t="s">
        <v>4227</v>
      </c>
      <c r="O755" s="54"/>
      <c r="P755" s="54"/>
      <c r="Q755" s="54"/>
      <c r="R755" s="54"/>
      <c r="S755" s="46" t="str">
        <f t="shared" si="89"/>
        <v>9.7.1.3 Paid education and other benefits</v>
      </c>
      <c r="T755" s="53">
        <f t="shared" si="91"/>
        <v>41</v>
      </c>
      <c r="U755" s="118" t="str">
        <f t="shared" si="87"/>
        <v>9.7.1.3 Études payées et autres avantages</v>
      </c>
      <c r="V755" s="53">
        <f t="shared" si="93"/>
        <v>41</v>
      </c>
      <c r="W755" s="53">
        <f t="shared" si="94"/>
        <v>0</v>
      </c>
      <c r="X755" s="53" t="s">
        <v>1131</v>
      </c>
      <c r="Y755" s="59" t="s">
        <v>4228</v>
      </c>
      <c r="Z755" s="59" t="s">
        <v>4229</v>
      </c>
    </row>
    <row r="756" spans="2:26" x14ac:dyDescent="0.25">
      <c r="B756" s="58" t="s">
        <v>3755</v>
      </c>
      <c r="C756" s="5" t="s">
        <v>422</v>
      </c>
      <c r="D756" s="57" t="s">
        <v>446</v>
      </c>
      <c r="E756" s="57" t="s">
        <v>4211</v>
      </c>
      <c r="F756" s="30" t="s">
        <v>4226</v>
      </c>
      <c r="G756" s="25" t="s">
        <v>4230</v>
      </c>
      <c r="K756" s="54" t="s">
        <v>423</v>
      </c>
      <c r="L756" s="26" t="s">
        <v>447</v>
      </c>
      <c r="M756" s="26" t="s">
        <v>4212</v>
      </c>
      <c r="N756" s="26" t="s">
        <v>4227</v>
      </c>
      <c r="O756" s="56" t="s">
        <v>4231</v>
      </c>
      <c r="P756" s="54"/>
      <c r="Q756" s="54"/>
      <c r="R756" s="54"/>
      <c r="S756" s="46" t="str">
        <f t="shared" si="89"/>
        <v>9.7.1.3.1 Paid education</v>
      </c>
      <c r="T756" s="53">
        <f t="shared" si="91"/>
        <v>24</v>
      </c>
      <c r="U756" s="118" t="str">
        <f t="shared" si="87"/>
        <v>9.7.1.3.1 Études payées</v>
      </c>
      <c r="V756" s="53">
        <f t="shared" si="93"/>
        <v>23</v>
      </c>
      <c r="W756" s="53">
        <f t="shared" si="94"/>
        <v>1</v>
      </c>
      <c r="X756" s="53" t="s">
        <v>1131</v>
      </c>
      <c r="Y756" s="59" t="s">
        <v>4232</v>
      </c>
      <c r="Z756" s="59" t="s">
        <v>4233</v>
      </c>
    </row>
    <row r="757" spans="2:26" x14ac:dyDescent="0.25">
      <c r="B757" s="58" t="s">
        <v>3755</v>
      </c>
      <c r="C757" s="5" t="s">
        <v>422</v>
      </c>
      <c r="D757" s="57" t="s">
        <v>446</v>
      </c>
      <c r="E757" s="57" t="s">
        <v>4211</v>
      </c>
      <c r="F757" s="25" t="s">
        <v>4234</v>
      </c>
      <c r="G757" s="25"/>
      <c r="K757" s="54" t="s">
        <v>423</v>
      </c>
      <c r="L757" s="26" t="s">
        <v>447</v>
      </c>
      <c r="M757" s="26" t="s">
        <v>4212</v>
      </c>
      <c r="N757" s="56" t="s">
        <v>4235</v>
      </c>
      <c r="O757" s="54"/>
      <c r="P757" s="54"/>
      <c r="Q757" s="54"/>
      <c r="R757" s="54"/>
      <c r="S757" s="46" t="str">
        <f t="shared" si="89"/>
        <v>9.7.1.4 Life in the military</v>
      </c>
      <c r="T757" s="53">
        <f t="shared" si="91"/>
        <v>28</v>
      </c>
      <c r="U757" s="118" t="str">
        <f t="shared" si="87"/>
        <v>9.7.1.4 La vie dans les FAC</v>
      </c>
      <c r="V757" s="53">
        <f t="shared" si="93"/>
        <v>27</v>
      </c>
      <c r="W757" s="53">
        <f t="shared" si="94"/>
        <v>1</v>
      </c>
      <c r="X757" s="53" t="s">
        <v>1131</v>
      </c>
      <c r="Y757" s="59" t="s">
        <v>4236</v>
      </c>
      <c r="Z757" s="59" t="s">
        <v>4237</v>
      </c>
    </row>
    <row r="758" spans="2:26" x14ac:dyDescent="0.25">
      <c r="B758" s="58" t="s">
        <v>3755</v>
      </c>
      <c r="C758" s="5" t="s">
        <v>422</v>
      </c>
      <c r="D758" s="57" t="s">
        <v>446</v>
      </c>
      <c r="E758" s="57" t="s">
        <v>4211</v>
      </c>
      <c r="F758" s="30" t="s">
        <v>4234</v>
      </c>
      <c r="G758" s="25" t="s">
        <v>4238</v>
      </c>
      <c r="K758" s="54" t="s">
        <v>423</v>
      </c>
      <c r="L758" s="26" t="s">
        <v>447</v>
      </c>
      <c r="M758" s="26" t="s">
        <v>4212</v>
      </c>
      <c r="N758" s="26" t="s">
        <v>4235</v>
      </c>
      <c r="O758" s="56" t="s">
        <v>4239</v>
      </c>
      <c r="P758" s="54"/>
      <c r="Q758" s="54"/>
      <c r="R758" s="54"/>
      <c r="S758" s="46" t="str">
        <f t="shared" si="89"/>
        <v>9.7.1.4.1 Training for military members</v>
      </c>
      <c r="T758" s="53">
        <f t="shared" si="91"/>
        <v>39</v>
      </c>
      <c r="U758" s="118" t="str">
        <f t="shared" si="87"/>
        <v>9.7.1.4.1 Formation des membres des FAC</v>
      </c>
      <c r="V758" s="53">
        <f t="shared" si="93"/>
        <v>39</v>
      </c>
      <c r="W758" s="53">
        <f t="shared" si="94"/>
        <v>0</v>
      </c>
      <c r="X758" s="53" t="s">
        <v>1131</v>
      </c>
      <c r="Y758" s="59" t="s">
        <v>4240</v>
      </c>
      <c r="Z758" s="59" t="s">
        <v>4241</v>
      </c>
    </row>
    <row r="759" spans="2:26" x14ac:dyDescent="0.25">
      <c r="B759" s="58" t="s">
        <v>3755</v>
      </c>
      <c r="C759" s="5" t="s">
        <v>422</v>
      </c>
      <c r="D759" s="57" t="s">
        <v>446</v>
      </c>
      <c r="E759" s="57" t="s">
        <v>4211</v>
      </c>
      <c r="F759" s="25" t="s">
        <v>4242</v>
      </c>
      <c r="G759" s="25"/>
      <c r="K759" s="54" t="s">
        <v>423</v>
      </c>
      <c r="L759" s="26" t="s">
        <v>447</v>
      </c>
      <c r="M759" s="26" t="s">
        <v>4212</v>
      </c>
      <c r="N759" s="56" t="s">
        <v>4243</v>
      </c>
      <c r="O759" s="54"/>
      <c r="P759" s="54"/>
      <c r="Q759" s="54"/>
      <c r="R759" s="54"/>
      <c r="S759" s="46" t="str">
        <f t="shared" si="89"/>
        <v>9.7.1.5 Programs for Indigenous peoples</v>
      </c>
      <c r="T759" s="53">
        <f t="shared" si="91"/>
        <v>39</v>
      </c>
      <c r="U759" s="118" t="str">
        <f t="shared" si="87"/>
        <v>9.7.1.5 Programmes pour les Autochtones</v>
      </c>
      <c r="V759" s="53">
        <f t="shared" si="93"/>
        <v>39</v>
      </c>
      <c r="W759" s="53">
        <f t="shared" si="94"/>
        <v>0</v>
      </c>
      <c r="X759" s="53" t="s">
        <v>1131</v>
      </c>
      <c r="Y759" s="59" t="s">
        <v>4244</v>
      </c>
      <c r="Z759" s="59" t="s">
        <v>4245</v>
      </c>
    </row>
    <row r="760" spans="2:26" x14ac:dyDescent="0.25">
      <c r="B760" s="58" t="s">
        <v>3864</v>
      </c>
      <c r="C760" s="5" t="s">
        <v>422</v>
      </c>
      <c r="D760" s="25" t="s">
        <v>3865</v>
      </c>
      <c r="E760" s="24"/>
      <c r="F760" s="24"/>
      <c r="G760" s="24"/>
      <c r="H760" s="24"/>
      <c r="K760" s="54" t="s">
        <v>423</v>
      </c>
      <c r="L760" s="56" t="s">
        <v>3866</v>
      </c>
      <c r="M760" s="54"/>
      <c r="N760" s="54"/>
      <c r="O760" s="54"/>
      <c r="P760" s="54"/>
      <c r="Q760" s="54"/>
      <c r="R760" s="54"/>
      <c r="S760" s="46" t="str">
        <f t="shared" si="89"/>
        <v>9.8 &lt;20.8 Services and benefits for the military&gt;</v>
      </c>
      <c r="T760" s="53">
        <f t="shared" si="91"/>
        <v>49</v>
      </c>
      <c r="U760" s="118" t="str">
        <f t="shared" si="87"/>
        <v>9.8 &lt;20.8 Services et avantages sociaux du personnel militaire&gt;</v>
      </c>
      <c r="V760" s="53">
        <f t="shared" si="93"/>
        <v>63</v>
      </c>
      <c r="W760" s="53">
        <f t="shared" si="94"/>
        <v>14</v>
      </c>
      <c r="X760" s="53" t="s">
        <v>1131</v>
      </c>
      <c r="Y760" s="59" t="s">
        <v>2969</v>
      </c>
      <c r="Z760" s="59" t="s">
        <v>2970</v>
      </c>
    </row>
    <row r="761" spans="2:26" x14ac:dyDescent="0.25">
      <c r="B761" s="28" t="str">
        <f t="shared" ref="B761:B792" si="95">IF(COUNTIF(C761:I761,"*&lt;*"),"Crosslink",IF(D761="","Theme",IF(E761="", "Topic", "Subtopic")))</f>
        <v>Theme</v>
      </c>
      <c r="C761" s="55" t="s">
        <v>448</v>
      </c>
      <c r="K761" s="56" t="s">
        <v>449</v>
      </c>
      <c r="L761" s="54"/>
      <c r="M761" s="54"/>
      <c r="N761" s="54"/>
      <c r="O761" s="54"/>
      <c r="P761" s="54"/>
      <c r="Q761" s="54"/>
      <c r="R761" s="54"/>
      <c r="S761" s="46" t="str">
        <f t="shared" si="89"/>
        <v>10.0 Culture, history and sport</v>
      </c>
      <c r="T761" s="53">
        <f t="shared" si="91"/>
        <v>31</v>
      </c>
      <c r="U761" s="118" t="str">
        <f t="shared" si="87"/>
        <v>10.0 Culture, histoire et sport</v>
      </c>
      <c r="V761" s="53">
        <f t="shared" si="93"/>
        <v>31</v>
      </c>
      <c r="W761" s="53">
        <f t="shared" si="94"/>
        <v>0</v>
      </c>
      <c r="X761" s="53" t="s">
        <v>1121</v>
      </c>
      <c r="Y761" s="59" t="s">
        <v>2998</v>
      </c>
      <c r="Z761" s="59" t="s">
        <v>2999</v>
      </c>
    </row>
    <row r="762" spans="2:26" x14ac:dyDescent="0.25">
      <c r="B762" s="28" t="str">
        <f t="shared" si="95"/>
        <v>Topic</v>
      </c>
      <c r="C762" s="5" t="s">
        <v>448</v>
      </c>
      <c r="D762" s="55" t="s">
        <v>450</v>
      </c>
      <c r="K762" s="54" t="s">
        <v>449</v>
      </c>
      <c r="L762" s="56" t="s">
        <v>451</v>
      </c>
      <c r="M762" s="54"/>
      <c r="N762" s="54"/>
      <c r="O762" s="54"/>
      <c r="P762" s="54"/>
      <c r="Q762" s="54"/>
      <c r="R762" s="54"/>
      <c r="S762" s="46" t="str">
        <f t="shared" si="89"/>
        <v>10.1 Events, celebrations and commemorations</v>
      </c>
      <c r="T762" s="53">
        <f t="shared" si="91"/>
        <v>44</v>
      </c>
      <c r="U762" s="118" t="str">
        <f t="shared" si="87"/>
        <v>10.1 Événements, célébrations et commémorations</v>
      </c>
      <c r="V762" s="53">
        <f t="shared" si="93"/>
        <v>47</v>
      </c>
      <c r="W762" s="53">
        <f t="shared" si="94"/>
        <v>3</v>
      </c>
      <c r="X762" s="53" t="s">
        <v>1121</v>
      </c>
      <c r="Y762" s="44" t="s">
        <v>4308</v>
      </c>
      <c r="Z762" s="44" t="s">
        <v>4309</v>
      </c>
    </row>
    <row r="763" spans="2:26" x14ac:dyDescent="0.25">
      <c r="B763" s="28" t="str">
        <f t="shared" si="95"/>
        <v>Subtopic</v>
      </c>
      <c r="C763" s="5" t="s">
        <v>448</v>
      </c>
      <c r="D763" s="5" t="s">
        <v>450</v>
      </c>
      <c r="E763" s="55" t="s">
        <v>1101</v>
      </c>
      <c r="K763" s="54" t="s">
        <v>449</v>
      </c>
      <c r="L763" s="54" t="s">
        <v>451</v>
      </c>
      <c r="M763" s="56" t="s">
        <v>1100</v>
      </c>
      <c r="N763" s="54"/>
      <c r="O763" s="54"/>
      <c r="P763" s="54"/>
      <c r="Q763" s="54"/>
      <c r="R763" s="54"/>
      <c r="S763" s="46" t="str">
        <f t="shared" si="89"/>
        <v>10.1.1 Major events and celebrations</v>
      </c>
      <c r="T763" s="53">
        <f t="shared" si="91"/>
        <v>36</v>
      </c>
      <c r="U763" s="118" t="str">
        <f t="shared" si="87"/>
        <v>10.1.1 Événements majeurs et célébrations</v>
      </c>
      <c r="V763" s="53">
        <f t="shared" si="93"/>
        <v>41</v>
      </c>
      <c r="W763" s="53">
        <f t="shared" si="94"/>
        <v>5</v>
      </c>
      <c r="X763" s="53" t="s">
        <v>1121</v>
      </c>
      <c r="Y763" s="44" t="s">
        <v>4310</v>
      </c>
      <c r="Z763" s="44" t="s">
        <v>4311</v>
      </c>
    </row>
    <row r="764" spans="2:26" x14ac:dyDescent="0.25">
      <c r="B764" s="28" t="str">
        <f t="shared" si="95"/>
        <v>Subtopic</v>
      </c>
      <c r="C764" s="5" t="s">
        <v>448</v>
      </c>
      <c r="D764" s="5" t="s">
        <v>450</v>
      </c>
      <c r="E764" s="5" t="s">
        <v>1101</v>
      </c>
      <c r="F764" s="55" t="s">
        <v>4254</v>
      </c>
      <c r="K764" s="54" t="s">
        <v>449</v>
      </c>
      <c r="L764" s="54" t="s">
        <v>451</v>
      </c>
      <c r="M764" s="54" t="s">
        <v>1100</v>
      </c>
      <c r="N764" s="56" t="s">
        <v>4255</v>
      </c>
      <c r="O764" s="54"/>
      <c r="P764" s="54"/>
      <c r="Q764" s="54"/>
      <c r="R764" s="54"/>
      <c r="S764" s="46" t="str">
        <f t="shared" si="89"/>
        <v>10.1.1.1 Canada Day</v>
      </c>
      <c r="T764" s="53">
        <f t="shared" si="91"/>
        <v>19</v>
      </c>
      <c r="U764" s="118" t="str">
        <f t="shared" si="87"/>
        <v>10.1.1.1 Fête du Canada</v>
      </c>
      <c r="V764" s="53">
        <f t="shared" si="93"/>
        <v>23</v>
      </c>
      <c r="W764" s="53">
        <f t="shared" si="94"/>
        <v>4</v>
      </c>
      <c r="X764" s="53" t="s">
        <v>1121</v>
      </c>
      <c r="Y764" s="44" t="s">
        <v>4312</v>
      </c>
      <c r="Z764" s="44" t="s">
        <v>4313</v>
      </c>
    </row>
    <row r="765" spans="2:26" x14ac:dyDescent="0.25">
      <c r="B765" s="28" t="str">
        <f t="shared" si="95"/>
        <v>Crosslink</v>
      </c>
      <c r="C765" s="5" t="s">
        <v>448</v>
      </c>
      <c r="D765" s="5" t="s">
        <v>450</v>
      </c>
      <c r="E765" s="5" t="s">
        <v>1101</v>
      </c>
      <c r="F765" s="55" t="s">
        <v>4256</v>
      </c>
      <c r="K765" s="54" t="s">
        <v>449</v>
      </c>
      <c r="L765" s="54" t="s">
        <v>451</v>
      </c>
      <c r="M765" s="54" t="s">
        <v>1100</v>
      </c>
      <c r="N765" s="56" t="s">
        <v>4257</v>
      </c>
      <c r="O765" s="54"/>
      <c r="P765" s="54"/>
      <c r="Q765" s="54"/>
      <c r="R765" s="54"/>
      <c r="S765" s="46" t="str">
        <f t="shared" si="89"/>
        <v>10.1.1.2 &lt;10.3.8.1 Royal Tours&gt;</v>
      </c>
      <c r="T765" s="53">
        <f>LEN(S765)</f>
        <v>31</v>
      </c>
      <c r="U765" s="118" t="str">
        <f t="shared" si="87"/>
        <v>10.1.1.2 &lt;10.3.8.1 Tournées royales&gt;</v>
      </c>
      <c r="V765" s="53">
        <f>LEN(U765)</f>
        <v>36</v>
      </c>
      <c r="W765" s="53">
        <f>ABS(V765-T765)</f>
        <v>5</v>
      </c>
      <c r="X765" s="53" t="s">
        <v>1121</v>
      </c>
      <c r="Y765" s="44" t="s">
        <v>4316</v>
      </c>
      <c r="Z765" s="44" t="s">
        <v>4317</v>
      </c>
    </row>
    <row r="766" spans="2:26" x14ac:dyDescent="0.25">
      <c r="B766" s="28" t="str">
        <f t="shared" si="95"/>
        <v>Subtopic</v>
      </c>
      <c r="C766" s="5" t="s">
        <v>448</v>
      </c>
      <c r="D766" s="5" t="s">
        <v>450</v>
      </c>
      <c r="E766" s="5" t="s">
        <v>1101</v>
      </c>
      <c r="F766" s="55" t="s">
        <v>4258</v>
      </c>
      <c r="K766" s="54" t="s">
        <v>449</v>
      </c>
      <c r="L766" s="54" t="s">
        <v>451</v>
      </c>
      <c r="M766" s="54" t="s">
        <v>1100</v>
      </c>
      <c r="N766" s="56" t="s">
        <v>4259</v>
      </c>
      <c r="O766" s="54"/>
      <c r="P766" s="54"/>
      <c r="Q766" s="54"/>
      <c r="R766" s="54"/>
      <c r="S766" s="46" t="str">
        <f t="shared" si="89"/>
        <v>10.1.1.3 Games of La Francophonie</v>
      </c>
      <c r="T766" s="53">
        <f t="shared" si="91"/>
        <v>33</v>
      </c>
      <c r="U766" s="118" t="str">
        <f t="shared" si="87"/>
        <v>10.1.1.3 Jeux de la Francophonie</v>
      </c>
      <c r="V766" s="53">
        <f t="shared" si="93"/>
        <v>32</v>
      </c>
      <c r="W766" s="53">
        <f t="shared" si="94"/>
        <v>1</v>
      </c>
      <c r="X766" s="53" t="s">
        <v>1121</v>
      </c>
      <c r="Y766" s="44" t="s">
        <v>4314</v>
      </c>
      <c r="Z766" s="44" t="s">
        <v>4315</v>
      </c>
    </row>
    <row r="767" spans="2:26" x14ac:dyDescent="0.25">
      <c r="B767" s="28" t="str">
        <f t="shared" si="95"/>
        <v>Crosslink</v>
      </c>
      <c r="C767" s="5" t="s">
        <v>448</v>
      </c>
      <c r="D767" s="5" t="s">
        <v>450</v>
      </c>
      <c r="E767" s="5" t="s">
        <v>1101</v>
      </c>
      <c r="F767" s="55" t="s">
        <v>4260</v>
      </c>
      <c r="K767" s="54" t="s">
        <v>449</v>
      </c>
      <c r="L767" s="54" t="s">
        <v>451</v>
      </c>
      <c r="M767" s="54" t="s">
        <v>1100</v>
      </c>
      <c r="N767" s="56" t="s">
        <v>4261</v>
      </c>
      <c r="O767" s="54"/>
      <c r="P767" s="54"/>
      <c r="Q767" s="54"/>
      <c r="R767" s="54"/>
      <c r="S767" s="46" t="str">
        <f t="shared" si="89"/>
        <v>10.1.1.4 &lt; 10.1.4 Funding – Events, celebrations and commemorations &gt;</v>
      </c>
      <c r="T767" s="53">
        <f t="shared" si="91"/>
        <v>69</v>
      </c>
      <c r="U767" s="118" t="str">
        <f t="shared" si="87"/>
        <v>10.1.1.4 &lt; 10.1.4 Financement – Événements, célébrations et commémorations &gt;</v>
      </c>
      <c r="V767" s="53">
        <f t="shared" si="93"/>
        <v>76</v>
      </c>
      <c r="W767" s="53">
        <f t="shared" si="94"/>
        <v>7</v>
      </c>
      <c r="X767" s="53" t="s">
        <v>1121</v>
      </c>
      <c r="Y767" s="44" t="s">
        <v>4318</v>
      </c>
      <c r="Z767" s="44" t="s">
        <v>4319</v>
      </c>
    </row>
    <row r="768" spans="2:26" x14ac:dyDescent="0.25">
      <c r="B768" s="28" t="str">
        <f t="shared" si="95"/>
        <v>Subtopic</v>
      </c>
      <c r="C768" s="5" t="s">
        <v>448</v>
      </c>
      <c r="D768" s="5" t="s">
        <v>450</v>
      </c>
      <c r="E768" s="55" t="s">
        <v>4262</v>
      </c>
      <c r="F768" s="55"/>
      <c r="K768" s="54" t="s">
        <v>449</v>
      </c>
      <c r="L768" s="54" t="s">
        <v>451</v>
      </c>
      <c r="M768" s="56" t="s">
        <v>4263</v>
      </c>
      <c r="N768" s="56"/>
      <c r="O768" s="54"/>
      <c r="P768" s="54"/>
      <c r="Q768" s="54"/>
      <c r="R768" s="54"/>
      <c r="S768" s="46" t="str">
        <f t="shared" si="89"/>
        <v>10.1.2 Commemorations</v>
      </c>
      <c r="T768" s="53">
        <f t="shared" si="91"/>
        <v>21</v>
      </c>
      <c r="U768" s="118" t="str">
        <f t="shared" si="87"/>
        <v>10.1.2 Commémorations</v>
      </c>
      <c r="V768" s="53">
        <f t="shared" si="93"/>
        <v>21</v>
      </c>
      <c r="W768" s="53">
        <f t="shared" si="94"/>
        <v>0</v>
      </c>
      <c r="X768" s="53" t="s">
        <v>1121</v>
      </c>
      <c r="Y768" s="44" t="s">
        <v>4320</v>
      </c>
      <c r="Z768" s="44" t="s">
        <v>4321</v>
      </c>
    </row>
    <row r="769" spans="2:26" x14ac:dyDescent="0.25">
      <c r="B769" s="28" t="str">
        <f t="shared" si="95"/>
        <v>Subtopic</v>
      </c>
      <c r="C769" s="5" t="s">
        <v>448</v>
      </c>
      <c r="D769" s="5" t="s">
        <v>450</v>
      </c>
      <c r="E769" s="57" t="s">
        <v>4262</v>
      </c>
      <c r="F769" s="55" t="s">
        <v>4264</v>
      </c>
      <c r="K769" s="54" t="s">
        <v>449</v>
      </c>
      <c r="L769" s="54" t="s">
        <v>451</v>
      </c>
      <c r="M769" s="26" t="s">
        <v>4263</v>
      </c>
      <c r="N769" s="56" t="s">
        <v>4265</v>
      </c>
      <c r="O769" s="54"/>
      <c r="P769" s="54"/>
      <c r="Q769" s="54"/>
      <c r="R769" s="54"/>
      <c r="S769" s="46" t="str">
        <f t="shared" si="89"/>
        <v>10.1.2.1 State funerals and national commemorative ceremonies</v>
      </c>
      <c r="T769" s="53">
        <f t="shared" si="91"/>
        <v>61</v>
      </c>
      <c r="U769" s="118" t="str">
        <f t="shared" si="87"/>
        <v>10.1.2.1 Funérailles d'État et cérémonies nationales de commémoration</v>
      </c>
      <c r="V769" s="53">
        <f t="shared" si="93"/>
        <v>69</v>
      </c>
      <c r="W769" s="53">
        <f t="shared" si="94"/>
        <v>8</v>
      </c>
      <c r="X769" s="53" t="s">
        <v>1121</v>
      </c>
      <c r="Y769" s="44" t="s">
        <v>4322</v>
      </c>
      <c r="Z769" s="44" t="s">
        <v>4323</v>
      </c>
    </row>
    <row r="770" spans="2:26" x14ac:dyDescent="0.25">
      <c r="B770" s="28" t="str">
        <f t="shared" si="95"/>
        <v>Crosslink</v>
      </c>
      <c r="C770" s="5" t="s">
        <v>448</v>
      </c>
      <c r="D770" s="5" t="s">
        <v>450</v>
      </c>
      <c r="E770" s="57" t="s">
        <v>4262</v>
      </c>
      <c r="F770" s="30" t="s">
        <v>4264</v>
      </c>
      <c r="G770" s="55" t="s">
        <v>4266</v>
      </c>
      <c r="K770" s="54" t="s">
        <v>449</v>
      </c>
      <c r="L770" s="54" t="s">
        <v>451</v>
      </c>
      <c r="M770" s="26" t="s">
        <v>4263</v>
      </c>
      <c r="N770" s="54" t="s">
        <v>4265</v>
      </c>
      <c r="O770" s="56" t="s">
        <v>4267</v>
      </c>
      <c r="P770" s="54"/>
      <c r="Q770" s="54"/>
      <c r="R770" s="54"/>
      <c r="S770" s="46" t="str">
        <f t="shared" si="89"/>
        <v>10.1.2.1.1 &lt;10.1.5 Protocol for events and ceremonies&gt;</v>
      </c>
      <c r="T770" s="53">
        <f t="shared" si="91"/>
        <v>54</v>
      </c>
      <c r="U770" s="118" t="str">
        <f t="shared" si="87"/>
        <v>10.1.2.1.1 &lt;10.1.5 Protocole pour les événements et cérémonies&gt;</v>
      </c>
      <c r="V770" s="53">
        <f t="shared" si="93"/>
        <v>63</v>
      </c>
      <c r="W770" s="53">
        <f t="shared" si="94"/>
        <v>9</v>
      </c>
      <c r="X770" s="53" t="s">
        <v>1121</v>
      </c>
      <c r="Y770" s="44" t="s">
        <v>4324</v>
      </c>
      <c r="Z770" s="44" t="s">
        <v>4325</v>
      </c>
    </row>
    <row r="771" spans="2:26" x14ac:dyDescent="0.25">
      <c r="B771" s="28" t="str">
        <f t="shared" si="95"/>
        <v>Subtopic</v>
      </c>
      <c r="C771" s="5" t="s">
        <v>448</v>
      </c>
      <c r="D771" s="5" t="s">
        <v>450</v>
      </c>
      <c r="E771" s="25" t="s">
        <v>1118</v>
      </c>
      <c r="K771" s="54" t="s">
        <v>449</v>
      </c>
      <c r="L771" s="54" t="s">
        <v>451</v>
      </c>
      <c r="M771" s="56" t="s">
        <v>1092</v>
      </c>
      <c r="N771" s="54"/>
      <c r="O771" s="54"/>
      <c r="P771" s="54"/>
      <c r="Q771" s="54"/>
      <c r="R771" s="54"/>
      <c r="S771" s="46" t="str">
        <f t="shared" si="89"/>
        <v>10.1.3 Experience Canada's capital</v>
      </c>
      <c r="T771" s="53">
        <f t="shared" si="91"/>
        <v>34</v>
      </c>
      <c r="U771" s="118" t="str">
        <f t="shared" si="87"/>
        <v>10.1.3 Vivez au rythme de la capitale du Canada</v>
      </c>
      <c r="V771" s="53">
        <f t="shared" si="93"/>
        <v>47</v>
      </c>
      <c r="W771" s="53">
        <f t="shared" si="94"/>
        <v>13</v>
      </c>
      <c r="X771" s="53" t="s">
        <v>1121</v>
      </c>
      <c r="Y771" s="44" t="s">
        <v>4328</v>
      </c>
      <c r="Z771" s="44" t="s">
        <v>4329</v>
      </c>
    </row>
    <row r="772" spans="2:26" x14ac:dyDescent="0.25">
      <c r="B772" s="28" t="str">
        <f t="shared" si="95"/>
        <v>Subtopic</v>
      </c>
      <c r="C772" s="5" t="s">
        <v>448</v>
      </c>
      <c r="D772" s="5" t="s">
        <v>450</v>
      </c>
      <c r="E772" s="55" t="s">
        <v>4268</v>
      </c>
      <c r="K772" s="54" t="s">
        <v>449</v>
      </c>
      <c r="L772" s="54" t="s">
        <v>451</v>
      </c>
      <c r="M772" s="56" t="s">
        <v>4269</v>
      </c>
      <c r="N772" s="54"/>
      <c r="O772" s="54"/>
      <c r="P772" s="54"/>
      <c r="Q772" s="54"/>
      <c r="R772" s="54"/>
      <c r="S772" s="46" t="str">
        <f t="shared" si="89"/>
        <v>10.1.4 Funding – Events, celebrations and commemorations</v>
      </c>
      <c r="T772" s="53">
        <f>LEN(S772)</f>
        <v>56</v>
      </c>
      <c r="U772" s="118" t="str">
        <f t="shared" si="87"/>
        <v>10.1.4 Financement – Événements, célébrations et commémorations</v>
      </c>
      <c r="V772" s="53">
        <f>LEN(U772)</f>
        <v>63</v>
      </c>
      <c r="W772" s="53">
        <f>ABS(V772-T772)</f>
        <v>7</v>
      </c>
      <c r="X772" s="53" t="s">
        <v>1121</v>
      </c>
      <c r="Y772" s="44" t="s">
        <v>4318</v>
      </c>
      <c r="Z772" s="44" t="s">
        <v>4319</v>
      </c>
    </row>
    <row r="773" spans="2:26" x14ac:dyDescent="0.25">
      <c r="B773" s="28" t="str">
        <f t="shared" si="95"/>
        <v>Subtopic</v>
      </c>
      <c r="C773" s="5" t="s">
        <v>448</v>
      </c>
      <c r="D773" s="5" t="s">
        <v>450</v>
      </c>
      <c r="E773" s="55" t="s">
        <v>4270</v>
      </c>
      <c r="K773" s="54" t="s">
        <v>449</v>
      </c>
      <c r="L773" s="54" t="s">
        <v>451</v>
      </c>
      <c r="M773" s="56" t="s">
        <v>4271</v>
      </c>
      <c r="N773" s="54"/>
      <c r="O773" s="54"/>
      <c r="P773" s="54"/>
      <c r="Q773" s="54"/>
      <c r="R773" s="54"/>
      <c r="S773" s="46" t="str">
        <f t="shared" si="89"/>
        <v>10.1.5 Protocol for events and ceremonies</v>
      </c>
      <c r="T773" s="53">
        <f t="shared" si="91"/>
        <v>41</v>
      </c>
      <c r="U773" s="118" t="str">
        <f t="shared" ref="U773:U836" si="96">LOOKUP(2, 1 / (K773:Q773 &lt;&gt; ""),K773:Q773)</f>
        <v>10.1.5 Protocole pour les événements et cérémonies</v>
      </c>
      <c r="V773" s="53">
        <f t="shared" si="93"/>
        <v>50</v>
      </c>
      <c r="W773" s="53">
        <f t="shared" si="94"/>
        <v>9</v>
      </c>
      <c r="X773" s="53" t="s">
        <v>1121</v>
      </c>
      <c r="Y773" s="44" t="s">
        <v>4324</v>
      </c>
      <c r="Z773" s="44" t="s">
        <v>4325</v>
      </c>
    </row>
    <row r="774" spans="2:26" x14ac:dyDescent="0.25">
      <c r="B774" s="28" t="str">
        <f t="shared" si="95"/>
        <v>Crosslink</v>
      </c>
      <c r="C774" s="5" t="s">
        <v>448</v>
      </c>
      <c r="D774" s="5" t="s">
        <v>450</v>
      </c>
      <c r="E774" s="5" t="s">
        <v>4270</v>
      </c>
      <c r="F774" s="55" t="s">
        <v>4272</v>
      </c>
      <c r="K774" s="54" t="s">
        <v>449</v>
      </c>
      <c r="L774" s="54" t="s">
        <v>451</v>
      </c>
      <c r="M774" s="54" t="s">
        <v>452</v>
      </c>
      <c r="N774" s="56" t="s">
        <v>4273</v>
      </c>
      <c r="O774" s="54"/>
      <c r="P774" s="54"/>
      <c r="Q774" s="54"/>
      <c r="R774" s="54"/>
      <c r="S774" s="46" t="str">
        <f t="shared" si="89"/>
        <v>10.1.5.1 &lt;10.3.4.2.1 Half-masting the National Flag of Canada&gt;</v>
      </c>
      <c r="T774" s="53">
        <f t="shared" si="91"/>
        <v>62</v>
      </c>
      <c r="U774" s="118" t="str">
        <f t="shared" si="96"/>
        <v>10.1.5.1 &lt;10.3.4.2.1 Mise en berne du drapeau national du Canada&gt;</v>
      </c>
      <c r="V774" s="53">
        <f t="shared" si="93"/>
        <v>65</v>
      </c>
      <c r="W774" s="53">
        <f t="shared" si="94"/>
        <v>3</v>
      </c>
      <c r="X774" s="53" t="s">
        <v>1121</v>
      </c>
      <c r="Y774" s="44" t="s">
        <v>4330</v>
      </c>
      <c r="Z774" s="44" t="s">
        <v>4331</v>
      </c>
    </row>
    <row r="775" spans="2:26" x14ac:dyDescent="0.25">
      <c r="B775" s="28" t="str">
        <f t="shared" si="95"/>
        <v>Topic</v>
      </c>
      <c r="C775" s="5" t="s">
        <v>448</v>
      </c>
      <c r="D775" s="55" t="s">
        <v>453</v>
      </c>
      <c r="F775" s="55"/>
      <c r="K775" s="54" t="s">
        <v>449</v>
      </c>
      <c r="L775" s="56" t="s">
        <v>454</v>
      </c>
      <c r="M775" s="54"/>
      <c r="N775" s="54"/>
      <c r="O775" s="54"/>
      <c r="P775" s="54"/>
      <c r="Q775" s="54"/>
      <c r="R775" s="54"/>
      <c r="S775" s="46" t="str">
        <f t="shared" si="89"/>
        <v>10.2 Cultural Landmarks and Attractions</v>
      </c>
      <c r="T775" s="53">
        <f t="shared" si="91"/>
        <v>39</v>
      </c>
      <c r="U775" s="118" t="str">
        <f t="shared" si="96"/>
        <v>10.2 Lieux et attraits culturels</v>
      </c>
      <c r="V775" s="53">
        <f t="shared" si="93"/>
        <v>32</v>
      </c>
      <c r="W775" s="53">
        <f t="shared" si="94"/>
        <v>7</v>
      </c>
      <c r="X775" s="53" t="s">
        <v>1121</v>
      </c>
      <c r="Y775" s="44" t="s">
        <v>4326</v>
      </c>
      <c r="Z775" s="44" t="s">
        <v>4327</v>
      </c>
    </row>
    <row r="776" spans="2:26" x14ac:dyDescent="0.25">
      <c r="B776" s="28" t="str">
        <f t="shared" si="95"/>
        <v>Subtopic</v>
      </c>
      <c r="C776" s="5" t="s">
        <v>448</v>
      </c>
      <c r="D776" s="5" t="s">
        <v>453</v>
      </c>
      <c r="E776" s="55" t="s">
        <v>455</v>
      </c>
      <c r="K776" s="54" t="s">
        <v>449</v>
      </c>
      <c r="L776" s="54" t="s">
        <v>454</v>
      </c>
      <c r="M776" s="56" t="s">
        <v>456</v>
      </c>
      <c r="N776" s="54"/>
      <c r="O776" s="54"/>
      <c r="P776" s="54"/>
      <c r="Q776" s="54"/>
      <c r="R776" s="54"/>
      <c r="S776" s="46" t="str">
        <f t="shared" si="89"/>
        <v>10.2.1 Museums and galleries</v>
      </c>
      <c r="T776" s="53">
        <f t="shared" si="91"/>
        <v>28</v>
      </c>
      <c r="U776" s="118" t="str">
        <f t="shared" si="96"/>
        <v>10.2.1 Musées et galeries</v>
      </c>
      <c r="V776" s="53">
        <f t="shared" si="93"/>
        <v>25</v>
      </c>
      <c r="W776" s="53">
        <f t="shared" si="94"/>
        <v>3</v>
      </c>
      <c r="X776" s="53" t="s">
        <v>1121</v>
      </c>
      <c r="Y776" s="44" t="s">
        <v>4332</v>
      </c>
      <c r="Z776" s="44" t="s">
        <v>4333</v>
      </c>
    </row>
    <row r="777" spans="2:26" x14ac:dyDescent="0.25">
      <c r="B777" s="28" t="str">
        <f t="shared" si="95"/>
        <v>Subtopic</v>
      </c>
      <c r="C777" s="5" t="s">
        <v>448</v>
      </c>
      <c r="D777" s="5" t="s">
        <v>453</v>
      </c>
      <c r="E777" s="5" t="s">
        <v>455</v>
      </c>
      <c r="F777" s="55" t="s">
        <v>457</v>
      </c>
      <c r="K777" s="54" t="s">
        <v>449</v>
      </c>
      <c r="L777" s="54" t="s">
        <v>454</v>
      </c>
      <c r="M777" s="26" t="s">
        <v>456</v>
      </c>
      <c r="N777" s="56" t="s">
        <v>458</v>
      </c>
      <c r="O777" s="54"/>
      <c r="P777" s="54"/>
      <c r="Q777" s="54"/>
      <c r="R777" s="54"/>
      <c r="S777" s="46" t="str">
        <f t="shared" si="89"/>
        <v>10.2.1.1 National museums</v>
      </c>
      <c r="T777" s="53">
        <f t="shared" si="91"/>
        <v>25</v>
      </c>
      <c r="U777" s="118" t="str">
        <f t="shared" si="96"/>
        <v>10.2.1.1 Musées nationaux</v>
      </c>
      <c r="V777" s="53">
        <f t="shared" si="93"/>
        <v>25</v>
      </c>
      <c r="W777" s="53">
        <f t="shared" si="94"/>
        <v>0</v>
      </c>
      <c r="X777" s="53" t="s">
        <v>1121</v>
      </c>
      <c r="Y777" s="44" t="s">
        <v>4334</v>
      </c>
      <c r="Z777" s="44" t="s">
        <v>4335</v>
      </c>
    </row>
    <row r="778" spans="2:26" x14ac:dyDescent="0.25">
      <c r="B778" s="28" t="str">
        <f t="shared" si="95"/>
        <v>Subtopic</v>
      </c>
      <c r="C778" s="5" t="s">
        <v>448</v>
      </c>
      <c r="D778" s="5" t="s">
        <v>453</v>
      </c>
      <c r="E778" s="5" t="s">
        <v>455</v>
      </c>
      <c r="F778" s="55" t="s">
        <v>459</v>
      </c>
      <c r="K778" s="54" t="s">
        <v>449</v>
      </c>
      <c r="L778" s="54" t="s">
        <v>454</v>
      </c>
      <c r="M778" s="26" t="s">
        <v>456</v>
      </c>
      <c r="N778" s="56" t="s">
        <v>460</v>
      </c>
      <c r="O778" s="54"/>
      <c r="P778" s="54"/>
      <c r="Q778" s="54"/>
      <c r="R778" s="54"/>
      <c r="S778" s="46" t="str">
        <f t="shared" ref="S778:S841" si="97">LOOKUP(2, 1 / (C778:I778 &lt;&gt; ""),C778:I778)</f>
        <v>10.2.1.2 Funding – Museums and galleries</v>
      </c>
      <c r="T778" s="53">
        <f t="shared" si="91"/>
        <v>40</v>
      </c>
      <c r="U778" s="118" t="str">
        <f t="shared" si="96"/>
        <v>10.2.1.2 Financement – Musées et galeries</v>
      </c>
      <c r="V778" s="53">
        <f t="shared" si="93"/>
        <v>41</v>
      </c>
      <c r="W778" s="53">
        <f t="shared" si="94"/>
        <v>1</v>
      </c>
      <c r="X778" s="53" t="s">
        <v>1121</v>
      </c>
      <c r="Y778" s="44" t="s">
        <v>4336</v>
      </c>
      <c r="Z778" s="44" t="s">
        <v>4337</v>
      </c>
    </row>
    <row r="779" spans="2:26" x14ac:dyDescent="0.25">
      <c r="B779" s="28" t="str">
        <f t="shared" si="95"/>
        <v>Subtopic</v>
      </c>
      <c r="C779" s="5" t="s">
        <v>448</v>
      </c>
      <c r="D779" s="5" t="s">
        <v>453</v>
      </c>
      <c r="E779" s="55" t="s">
        <v>461</v>
      </c>
      <c r="K779" s="54" t="s">
        <v>449</v>
      </c>
      <c r="L779" s="54" t="s">
        <v>454</v>
      </c>
      <c r="M779" s="56" t="s">
        <v>462</v>
      </c>
      <c r="N779" s="54"/>
      <c r="O779" s="54"/>
      <c r="P779" s="54"/>
      <c r="Q779" s="54"/>
      <c r="R779" s="54"/>
      <c r="S779" s="46" t="str">
        <f t="shared" si="97"/>
        <v>10.2.2 National historic sites</v>
      </c>
      <c r="T779" s="53">
        <f t="shared" si="91"/>
        <v>30</v>
      </c>
      <c r="U779" s="118" t="str">
        <f t="shared" si="96"/>
        <v>10.2.2 Lieux historiques nationaux</v>
      </c>
      <c r="V779" s="53">
        <f t="shared" si="93"/>
        <v>34</v>
      </c>
      <c r="W779" s="53">
        <f t="shared" si="94"/>
        <v>4</v>
      </c>
      <c r="X779" s="53" t="s">
        <v>1121</v>
      </c>
      <c r="Y779" s="44" t="s">
        <v>4338</v>
      </c>
      <c r="Z779" s="44" t="s">
        <v>4339</v>
      </c>
    </row>
    <row r="780" spans="2:26" x14ac:dyDescent="0.25">
      <c r="B780" s="28" t="str">
        <f t="shared" si="95"/>
        <v>Crosslink</v>
      </c>
      <c r="C780" s="5" t="s">
        <v>448</v>
      </c>
      <c r="D780" s="5" t="s">
        <v>453</v>
      </c>
      <c r="E780" s="5" t="s">
        <v>461</v>
      </c>
      <c r="F780" s="55" t="s">
        <v>945</v>
      </c>
      <c r="K780" s="54" t="s">
        <v>449</v>
      </c>
      <c r="L780" s="54" t="s">
        <v>454</v>
      </c>
      <c r="M780" s="54" t="s">
        <v>462</v>
      </c>
      <c r="N780" s="56" t="s">
        <v>944</v>
      </c>
      <c r="O780" s="54"/>
      <c r="P780" s="54"/>
      <c r="Q780" s="54"/>
      <c r="R780" s="54"/>
      <c r="S780" s="46" t="str">
        <f t="shared" si="97"/>
        <v>10.2.2.1 &lt;10.7.4 Youth programs in national parks, historic sites and marine conservation areas&gt;</v>
      </c>
      <c r="T780" s="53">
        <f t="shared" si="91"/>
        <v>96</v>
      </c>
      <c r="U780" s="118" t="str">
        <f t="shared" si="96"/>
        <v>10.2.2.1 &lt;10.7.4 Programmes pour les jeunes dans les parcs nationaux, lieux historiques et aires marines de conservation&gt;</v>
      </c>
      <c r="V780" s="53">
        <f t="shared" si="93"/>
        <v>121</v>
      </c>
      <c r="W780" s="53">
        <f t="shared" si="94"/>
        <v>25</v>
      </c>
      <c r="X780" s="53" t="s">
        <v>1121</v>
      </c>
      <c r="Y780" s="44" t="s">
        <v>4340</v>
      </c>
      <c r="Z780" s="44" t="s">
        <v>4341</v>
      </c>
    </row>
    <row r="781" spans="2:26" x14ac:dyDescent="0.25">
      <c r="B781" s="28" t="str">
        <f t="shared" si="95"/>
        <v>Subtopic</v>
      </c>
      <c r="C781" s="5" t="s">
        <v>448</v>
      </c>
      <c r="D781" s="5" t="s">
        <v>453</v>
      </c>
      <c r="E781" s="55" t="s">
        <v>463</v>
      </c>
      <c r="K781" s="54" t="s">
        <v>449</v>
      </c>
      <c r="L781" s="54" t="s">
        <v>454</v>
      </c>
      <c r="M781" s="56" t="s">
        <v>464</v>
      </c>
      <c r="N781" s="54"/>
      <c r="O781" s="54"/>
      <c r="P781" s="54"/>
      <c r="Q781" s="54"/>
      <c r="R781" s="54"/>
      <c r="S781" s="46" t="str">
        <f t="shared" si="97"/>
        <v>10.2.3 Landmarks and attractions in Canada's Capital</v>
      </c>
      <c r="T781" s="53">
        <f t="shared" si="91"/>
        <v>52</v>
      </c>
      <c r="U781" s="118" t="str">
        <f t="shared" si="96"/>
        <v>10.2.3 Lieux et attraits dans la capitale du Canada</v>
      </c>
      <c r="V781" s="53">
        <f t="shared" si="93"/>
        <v>51</v>
      </c>
      <c r="W781" s="53">
        <f t="shared" si="94"/>
        <v>1</v>
      </c>
      <c r="X781" s="53" t="s">
        <v>1121</v>
      </c>
      <c r="Y781" s="44" t="s">
        <v>4342</v>
      </c>
      <c r="Z781" s="44" t="s">
        <v>4343</v>
      </c>
    </row>
    <row r="782" spans="2:26" x14ac:dyDescent="0.25">
      <c r="B782" s="28" t="str">
        <f t="shared" si="95"/>
        <v>Subtopic</v>
      </c>
      <c r="C782" s="5" t="s">
        <v>448</v>
      </c>
      <c r="D782" s="5" t="s">
        <v>453</v>
      </c>
      <c r="E782" s="5" t="s">
        <v>463</v>
      </c>
      <c r="F782" s="55" t="s">
        <v>465</v>
      </c>
      <c r="K782" s="54" t="s">
        <v>449</v>
      </c>
      <c r="L782" s="54" t="s">
        <v>454</v>
      </c>
      <c r="M782" s="54" t="s">
        <v>464</v>
      </c>
      <c r="N782" s="56" t="s">
        <v>466</v>
      </c>
      <c r="O782" s="54"/>
      <c r="P782" s="54"/>
      <c r="Q782" s="54"/>
      <c r="R782" s="54"/>
      <c r="S782" s="46" t="str">
        <f t="shared" si="97"/>
        <v>10.2.3.1 Parliament Hill</v>
      </c>
      <c r="T782" s="53">
        <f t="shared" si="91"/>
        <v>24</v>
      </c>
      <c r="U782" s="118" t="str">
        <f t="shared" si="96"/>
        <v>10.2.3.1 Colline du Parlement</v>
      </c>
      <c r="V782" s="53">
        <f t="shared" si="93"/>
        <v>29</v>
      </c>
      <c r="W782" s="53">
        <f t="shared" si="94"/>
        <v>5</v>
      </c>
      <c r="X782" s="53" t="s">
        <v>1121</v>
      </c>
      <c r="Y782" s="44" t="s">
        <v>4344</v>
      </c>
      <c r="Z782" s="44" t="s">
        <v>4345</v>
      </c>
    </row>
    <row r="783" spans="2:26" x14ac:dyDescent="0.25">
      <c r="B783" s="28" t="str">
        <f t="shared" si="95"/>
        <v>Crosslink</v>
      </c>
      <c r="C783" s="5" t="s">
        <v>448</v>
      </c>
      <c r="D783" s="5" t="s">
        <v>453</v>
      </c>
      <c r="E783" s="5" t="s">
        <v>463</v>
      </c>
      <c r="F783" s="5" t="s">
        <v>465</v>
      </c>
      <c r="G783" s="55" t="s">
        <v>3007</v>
      </c>
      <c r="K783" s="54" t="s">
        <v>449</v>
      </c>
      <c r="L783" s="54" t="s">
        <v>454</v>
      </c>
      <c r="M783" s="54" t="s">
        <v>464</v>
      </c>
      <c r="N783" s="54" t="s">
        <v>466</v>
      </c>
      <c r="O783" s="56" t="s">
        <v>3009</v>
      </c>
      <c r="P783" s="54"/>
      <c r="Q783" s="54"/>
      <c r="R783" s="54"/>
      <c r="S783" s="46" t="str">
        <f t="shared" si="97"/>
        <v>10.2.3.1.1 &lt;10.2.1 Museums and galleries&gt;</v>
      </c>
      <c r="T783" s="53">
        <f t="shared" si="91"/>
        <v>41</v>
      </c>
      <c r="U783" s="118" t="str">
        <f t="shared" si="96"/>
        <v>10.2.3.1.1 &lt;10.2.1 Musées et galeries&gt;</v>
      </c>
      <c r="V783" s="53">
        <f t="shared" si="93"/>
        <v>38</v>
      </c>
      <c r="W783" s="53">
        <f t="shared" si="94"/>
        <v>3</v>
      </c>
      <c r="X783" s="53" t="s">
        <v>1121</v>
      </c>
      <c r="Y783" s="44" t="s">
        <v>4332</v>
      </c>
      <c r="Z783" s="44" t="s">
        <v>4333</v>
      </c>
    </row>
    <row r="784" spans="2:26" x14ac:dyDescent="0.25">
      <c r="B784" s="28" t="str">
        <f t="shared" si="95"/>
        <v>Crosslink</v>
      </c>
      <c r="C784" s="5" t="s">
        <v>448</v>
      </c>
      <c r="D784" s="5" t="s">
        <v>453</v>
      </c>
      <c r="E784" s="5" t="s">
        <v>463</v>
      </c>
      <c r="F784" s="5" t="s">
        <v>465</v>
      </c>
      <c r="G784" s="25" t="s">
        <v>3008</v>
      </c>
      <c r="K784" s="54" t="s">
        <v>449</v>
      </c>
      <c r="L784" s="54" t="s">
        <v>454</v>
      </c>
      <c r="M784" s="54" t="s">
        <v>464</v>
      </c>
      <c r="N784" s="54" t="s">
        <v>466</v>
      </c>
      <c r="O784" s="56" t="s">
        <v>3010</v>
      </c>
      <c r="P784" s="54"/>
      <c r="Q784" s="54"/>
      <c r="R784" s="54"/>
      <c r="S784" s="46" t="str">
        <f t="shared" si="97"/>
        <v>10.2.3.1.2 &lt;10.1.3 Experience Canada's capital&gt;</v>
      </c>
      <c r="T784" s="53">
        <f t="shared" si="91"/>
        <v>47</v>
      </c>
      <c r="U784" s="118" t="str">
        <f t="shared" si="96"/>
        <v>10.2.3.1.2 &lt;10.1.3 Vivez au rythme de la capitale du Canada&gt;</v>
      </c>
      <c r="V784" s="53">
        <f t="shared" si="93"/>
        <v>60</v>
      </c>
      <c r="W784" s="53">
        <f t="shared" si="94"/>
        <v>13</v>
      </c>
      <c r="X784" s="53" t="s">
        <v>1121</v>
      </c>
      <c r="Y784" s="44" t="s">
        <v>4328</v>
      </c>
      <c r="Z784" s="44" t="s">
        <v>4329</v>
      </c>
    </row>
    <row r="785" spans="2:26" x14ac:dyDescent="0.25">
      <c r="B785" s="28" t="str">
        <f t="shared" si="95"/>
        <v>Topic</v>
      </c>
      <c r="C785" s="5" t="s">
        <v>448</v>
      </c>
      <c r="D785" s="55" t="s">
        <v>467</v>
      </c>
      <c r="K785" s="54" t="s">
        <v>449</v>
      </c>
      <c r="L785" s="56" t="s">
        <v>468</v>
      </c>
      <c r="M785" s="54"/>
      <c r="N785" s="54"/>
      <c r="O785" s="54"/>
      <c r="P785" s="54"/>
      <c r="Q785" s="54"/>
      <c r="R785" s="54"/>
      <c r="S785" s="46" t="str">
        <f t="shared" si="97"/>
        <v>10.3 Canadian identity and society</v>
      </c>
      <c r="T785" s="53">
        <f t="shared" si="91"/>
        <v>34</v>
      </c>
      <c r="U785" s="118" t="str">
        <f t="shared" si="96"/>
        <v>10.3 Identité canadienne et société</v>
      </c>
      <c r="V785" s="53">
        <f t="shared" si="93"/>
        <v>35</v>
      </c>
      <c r="W785" s="53">
        <f t="shared" si="94"/>
        <v>1</v>
      </c>
      <c r="X785" s="53" t="s">
        <v>1121</v>
      </c>
      <c r="Y785" s="44" t="s">
        <v>4346</v>
      </c>
      <c r="Z785" s="44" t="s">
        <v>4347</v>
      </c>
    </row>
    <row r="786" spans="2:26" x14ac:dyDescent="0.25">
      <c r="B786" s="28" t="str">
        <f t="shared" si="95"/>
        <v>Subtopic</v>
      </c>
      <c r="C786" s="5" t="s">
        <v>448</v>
      </c>
      <c r="D786" s="5" t="s">
        <v>467</v>
      </c>
      <c r="E786" s="55" t="s">
        <v>469</v>
      </c>
      <c r="K786" s="54" t="s">
        <v>449</v>
      </c>
      <c r="L786" s="54" t="s">
        <v>468</v>
      </c>
      <c r="M786" s="56" t="s">
        <v>470</v>
      </c>
      <c r="N786" s="54"/>
      <c r="O786" s="54"/>
      <c r="P786" s="54"/>
      <c r="Q786" s="54"/>
      <c r="R786" s="54"/>
      <c r="S786" s="46" t="str">
        <f t="shared" si="97"/>
        <v>10.3.1 Indigenous peoples and cultures</v>
      </c>
      <c r="T786" s="53">
        <f t="shared" ref="T786:T848" si="98">LEN(S786)</f>
        <v>38</v>
      </c>
      <c r="U786" s="118" t="str">
        <f t="shared" si="96"/>
        <v>10.3.1 Peuples et cultures autochtones</v>
      </c>
      <c r="V786" s="53">
        <f t="shared" si="93"/>
        <v>38</v>
      </c>
      <c r="W786" s="53">
        <f t="shared" si="94"/>
        <v>0</v>
      </c>
      <c r="X786" s="53" t="s">
        <v>1121</v>
      </c>
      <c r="Y786" s="44" t="s">
        <v>4350</v>
      </c>
      <c r="Z786" s="44" t="s">
        <v>4351</v>
      </c>
    </row>
    <row r="787" spans="2:26" x14ac:dyDescent="0.25">
      <c r="B787" s="28" t="str">
        <f t="shared" si="95"/>
        <v>Crosslink</v>
      </c>
      <c r="C787" s="5" t="s">
        <v>448</v>
      </c>
      <c r="D787" s="5" t="s">
        <v>467</v>
      </c>
      <c r="E787" s="5" t="s">
        <v>469</v>
      </c>
      <c r="F787" s="55" t="s">
        <v>941</v>
      </c>
      <c r="K787" s="54" t="s">
        <v>449</v>
      </c>
      <c r="L787" s="54" t="s">
        <v>468</v>
      </c>
      <c r="M787" s="54" t="s">
        <v>470</v>
      </c>
      <c r="N787" s="56" t="s">
        <v>940</v>
      </c>
      <c r="O787" s="54"/>
      <c r="P787" s="54"/>
      <c r="Q787" s="54"/>
      <c r="R787" s="54"/>
      <c r="S787" s="46" t="str">
        <f t="shared" si="97"/>
        <v>10.3.1.1 &lt;10.5.3 Indigenous history&gt;</v>
      </c>
      <c r="T787" s="53">
        <f t="shared" si="98"/>
        <v>36</v>
      </c>
      <c r="U787" s="118" t="str">
        <f t="shared" si="96"/>
        <v>10.3.1.1 &lt;10.5.3 Histoire autochtone&gt;</v>
      </c>
      <c r="V787" s="53">
        <f t="shared" si="93"/>
        <v>37</v>
      </c>
      <c r="W787" s="53">
        <f t="shared" si="94"/>
        <v>1</v>
      </c>
      <c r="X787" s="53" t="s">
        <v>1121</v>
      </c>
      <c r="Y787" s="44" t="s">
        <v>4352</v>
      </c>
      <c r="Z787" s="44" t="s">
        <v>4353</v>
      </c>
    </row>
    <row r="788" spans="2:26" x14ac:dyDescent="0.25">
      <c r="B788" s="28" t="str">
        <f t="shared" si="95"/>
        <v>Subtopic</v>
      </c>
      <c r="C788" s="5" t="s">
        <v>448</v>
      </c>
      <c r="D788" s="5" t="s">
        <v>467</v>
      </c>
      <c r="E788" s="5" t="s">
        <v>469</v>
      </c>
      <c r="F788" s="55" t="s">
        <v>471</v>
      </c>
      <c r="K788" s="54" t="s">
        <v>449</v>
      </c>
      <c r="L788" s="54" t="s">
        <v>468</v>
      </c>
      <c r="M788" s="54" t="s">
        <v>470</v>
      </c>
      <c r="N788" s="56" t="s">
        <v>472</v>
      </c>
      <c r="O788" s="54"/>
      <c r="P788" s="54"/>
      <c r="Q788" s="54"/>
      <c r="R788" s="54"/>
      <c r="S788" s="46" t="str">
        <f t="shared" si="97"/>
        <v>10.3.1.2 Indigenous commemorative and awareness days</v>
      </c>
      <c r="T788" s="53">
        <f t="shared" si="98"/>
        <v>52</v>
      </c>
      <c r="U788" s="118" t="str">
        <f t="shared" si="96"/>
        <v>10.3.1.2 Journées de commémoration et de sensibilisation autochtones</v>
      </c>
      <c r="V788" s="53">
        <f t="shared" si="93"/>
        <v>68</v>
      </c>
      <c r="W788" s="53">
        <f t="shared" si="94"/>
        <v>16</v>
      </c>
      <c r="X788" s="53" t="s">
        <v>1121</v>
      </c>
      <c r="Y788" s="44" t="s">
        <v>4348</v>
      </c>
      <c r="Z788" s="44" t="s">
        <v>4349</v>
      </c>
    </row>
    <row r="789" spans="2:26" x14ac:dyDescent="0.25">
      <c r="B789" s="28" t="str">
        <f t="shared" si="95"/>
        <v>Subtopic</v>
      </c>
      <c r="C789" s="5" t="s">
        <v>448</v>
      </c>
      <c r="D789" s="5" t="s">
        <v>467</v>
      </c>
      <c r="E789" s="5" t="s">
        <v>469</v>
      </c>
      <c r="F789" s="55" t="s">
        <v>473</v>
      </c>
      <c r="K789" s="54" t="s">
        <v>449</v>
      </c>
      <c r="L789" s="54" t="s">
        <v>468</v>
      </c>
      <c r="M789" s="54" t="s">
        <v>470</v>
      </c>
      <c r="N789" s="56" t="s">
        <v>474</v>
      </c>
      <c r="O789" s="54"/>
      <c r="P789" s="54"/>
      <c r="Q789" s="54"/>
      <c r="R789" s="54"/>
      <c r="S789" s="46" t="str">
        <f t="shared" si="97"/>
        <v>10.3.1.3 Funding – Indigenous peoples and cultures</v>
      </c>
      <c r="T789" s="53">
        <f t="shared" si="98"/>
        <v>50</v>
      </c>
      <c r="U789" s="118" t="str">
        <f t="shared" si="96"/>
        <v>10.3.1.3 Financement – Peuples et cultures autochtones</v>
      </c>
      <c r="V789" s="53">
        <f t="shared" si="93"/>
        <v>54</v>
      </c>
      <c r="W789" s="53">
        <f t="shared" si="94"/>
        <v>4</v>
      </c>
      <c r="X789" s="53" t="s">
        <v>1121</v>
      </c>
      <c r="Y789" s="44" t="s">
        <v>4354</v>
      </c>
      <c r="Z789" s="44" t="s">
        <v>4355</v>
      </c>
    </row>
    <row r="790" spans="2:26" x14ac:dyDescent="0.25">
      <c r="B790" s="28" t="str">
        <f t="shared" si="95"/>
        <v>Subtopic</v>
      </c>
      <c r="C790" s="5" t="s">
        <v>448</v>
      </c>
      <c r="D790" s="5" t="s">
        <v>467</v>
      </c>
      <c r="E790" s="55" t="s">
        <v>475</v>
      </c>
      <c r="K790" s="54" t="s">
        <v>449</v>
      </c>
      <c r="L790" s="54" t="s">
        <v>468</v>
      </c>
      <c r="M790" s="56" t="s">
        <v>476</v>
      </c>
      <c r="N790" s="54"/>
      <c r="O790" s="54"/>
      <c r="P790" s="54"/>
      <c r="Q790" s="54"/>
      <c r="R790" s="54"/>
      <c r="S790" s="46" t="str">
        <f t="shared" si="97"/>
        <v>10.3.2 Languages</v>
      </c>
      <c r="T790" s="53">
        <f t="shared" si="98"/>
        <v>16</v>
      </c>
      <c r="U790" s="118" t="str">
        <f t="shared" si="96"/>
        <v>10.3.2 Langues</v>
      </c>
      <c r="V790" s="53">
        <f t="shared" si="93"/>
        <v>14</v>
      </c>
      <c r="W790" s="53">
        <f t="shared" si="94"/>
        <v>2</v>
      </c>
      <c r="X790" s="53" t="s">
        <v>1121</v>
      </c>
      <c r="Y790" s="44" t="s">
        <v>4356</v>
      </c>
      <c r="Z790" s="44" t="s">
        <v>4357</v>
      </c>
    </row>
    <row r="791" spans="2:26" x14ac:dyDescent="0.25">
      <c r="B791" s="28" t="str">
        <f t="shared" si="95"/>
        <v>Subtopic</v>
      </c>
      <c r="C791" s="5" t="s">
        <v>448</v>
      </c>
      <c r="D791" s="5" t="s">
        <v>467</v>
      </c>
      <c r="E791" s="5" t="s">
        <v>475</v>
      </c>
      <c r="F791" s="55" t="s">
        <v>3000</v>
      </c>
      <c r="K791" s="54" t="s">
        <v>449</v>
      </c>
      <c r="L791" s="54" t="s">
        <v>468</v>
      </c>
      <c r="M791" s="54" t="s">
        <v>476</v>
      </c>
      <c r="N791" s="56" t="s">
        <v>3001</v>
      </c>
      <c r="O791" s="54"/>
      <c r="P791" s="54"/>
      <c r="Q791" s="54"/>
      <c r="R791" s="54"/>
      <c r="S791" s="46" t="str">
        <f t="shared" si="97"/>
        <v>10.3.2.1 Resources of the Language Portal of Canada</v>
      </c>
      <c r="T791" s="53">
        <f t="shared" si="98"/>
        <v>51</v>
      </c>
      <c r="U791" s="118" t="str">
        <f t="shared" si="96"/>
        <v>10.3.2.1 Ressources du Portail linguistique du Canada</v>
      </c>
      <c r="V791" s="53">
        <f t="shared" si="93"/>
        <v>53</v>
      </c>
      <c r="W791" s="53">
        <f t="shared" si="94"/>
        <v>2</v>
      </c>
      <c r="X791" s="53" t="s">
        <v>1134</v>
      </c>
      <c r="Y791" s="59" t="s">
        <v>3002</v>
      </c>
      <c r="Z791" s="59" t="s">
        <v>3003</v>
      </c>
    </row>
    <row r="792" spans="2:26" x14ac:dyDescent="0.25">
      <c r="B792" s="28" t="str">
        <f t="shared" si="95"/>
        <v>Subtopic</v>
      </c>
      <c r="C792" s="5" t="s">
        <v>448</v>
      </c>
      <c r="D792" s="5" t="s">
        <v>467</v>
      </c>
      <c r="E792" s="55" t="s">
        <v>477</v>
      </c>
      <c r="K792" s="54" t="s">
        <v>449</v>
      </c>
      <c r="L792" s="54" t="s">
        <v>468</v>
      </c>
      <c r="M792" s="56" t="s">
        <v>478</v>
      </c>
      <c r="N792" s="54"/>
      <c r="O792" s="54"/>
      <c r="P792" s="54"/>
      <c r="Q792" s="54"/>
      <c r="R792" s="54"/>
      <c r="S792" s="46" t="str">
        <f t="shared" si="97"/>
        <v>10.3.3 The creation of Canada</v>
      </c>
      <c r="T792" s="53">
        <f t="shared" si="98"/>
        <v>29</v>
      </c>
      <c r="U792" s="118" t="str">
        <f t="shared" si="96"/>
        <v>10.3.3 La naissance du Canada</v>
      </c>
      <c r="V792" s="53">
        <f t="shared" si="93"/>
        <v>29</v>
      </c>
      <c r="W792" s="53">
        <f t="shared" si="94"/>
        <v>0</v>
      </c>
      <c r="X792" s="53" t="s">
        <v>1121</v>
      </c>
      <c r="Y792" s="44" t="s">
        <v>4358</v>
      </c>
      <c r="Z792" s="44" t="s">
        <v>4359</v>
      </c>
    </row>
    <row r="793" spans="2:26" x14ac:dyDescent="0.25">
      <c r="B793" s="28" t="str">
        <f t="shared" ref="B793:B824" si="99">IF(COUNTIF(C793:I793,"*&lt;*"),"Crosslink",IF(D793="","Theme",IF(E793="", "Topic", "Subtopic")))</f>
        <v>Crosslink</v>
      </c>
      <c r="C793" s="5" t="s">
        <v>448</v>
      </c>
      <c r="D793" s="5" t="s">
        <v>467</v>
      </c>
      <c r="E793" s="5" t="s">
        <v>477</v>
      </c>
      <c r="F793" s="55" t="s">
        <v>4274</v>
      </c>
      <c r="K793" s="54" t="s">
        <v>449</v>
      </c>
      <c r="L793" s="54" t="s">
        <v>468</v>
      </c>
      <c r="M793" s="54" t="s">
        <v>478</v>
      </c>
      <c r="N793" s="56" t="s">
        <v>4275</v>
      </c>
      <c r="O793" s="54"/>
      <c r="P793" s="54"/>
      <c r="Q793" s="54"/>
      <c r="R793" s="54"/>
      <c r="S793" s="46" t="str">
        <f t="shared" si="97"/>
        <v>10.3.3.1 &lt;9.2.5 Military history, honours and remembrance&gt;</v>
      </c>
      <c r="T793" s="53">
        <f t="shared" si="98"/>
        <v>58</v>
      </c>
      <c r="U793" s="118" t="str">
        <f t="shared" si="96"/>
        <v>10.3.3.1 &lt;9.2.5 Histoire militaire, honneurs et souvenir&gt;</v>
      </c>
      <c r="V793" s="53">
        <f t="shared" si="93"/>
        <v>57</v>
      </c>
      <c r="W793" s="53">
        <f t="shared" si="94"/>
        <v>1</v>
      </c>
      <c r="X793" s="53" t="s">
        <v>1131</v>
      </c>
      <c r="Y793" s="59" t="s">
        <v>2780</v>
      </c>
      <c r="Z793" s="59" t="s">
        <v>2781</v>
      </c>
    </row>
    <row r="794" spans="2:26" x14ac:dyDescent="0.25">
      <c r="B794" s="28" t="str">
        <f t="shared" si="99"/>
        <v>Subtopic</v>
      </c>
      <c r="C794" s="5" t="s">
        <v>448</v>
      </c>
      <c r="D794" s="5" t="s">
        <v>467</v>
      </c>
      <c r="E794" s="55" t="s">
        <v>479</v>
      </c>
      <c r="K794" s="54" t="s">
        <v>449</v>
      </c>
      <c r="L794" s="54" t="s">
        <v>468</v>
      </c>
      <c r="M794" s="56" t="s">
        <v>480</v>
      </c>
      <c r="N794" s="54"/>
      <c r="O794" s="54"/>
      <c r="P794" s="54"/>
      <c r="Q794" s="54"/>
      <c r="R794" s="54"/>
      <c r="S794" s="46" t="str">
        <f t="shared" si="97"/>
        <v>10.3.4 Anthems and symbols of Canada</v>
      </c>
      <c r="T794" s="53">
        <f t="shared" si="98"/>
        <v>36</v>
      </c>
      <c r="U794" s="118" t="str">
        <f t="shared" si="96"/>
        <v>10.3.4 Hymnes et symboles du Canada</v>
      </c>
      <c r="V794" s="53">
        <f t="shared" si="93"/>
        <v>35</v>
      </c>
      <c r="W794" s="53">
        <f t="shared" si="94"/>
        <v>1</v>
      </c>
      <c r="X794" s="53" t="s">
        <v>1121</v>
      </c>
      <c r="Y794" s="44" t="s">
        <v>4360</v>
      </c>
      <c r="Z794" s="44" t="s">
        <v>4361</v>
      </c>
    </row>
    <row r="795" spans="2:26" x14ac:dyDescent="0.25">
      <c r="B795" s="28" t="str">
        <f t="shared" si="99"/>
        <v>Subtopic</v>
      </c>
      <c r="C795" s="5" t="s">
        <v>448</v>
      </c>
      <c r="D795" s="5" t="s">
        <v>467</v>
      </c>
      <c r="E795" s="5" t="s">
        <v>479</v>
      </c>
      <c r="F795" s="55" t="s">
        <v>481</v>
      </c>
      <c r="K795" s="54" t="s">
        <v>449</v>
      </c>
      <c r="L795" s="54" t="s">
        <v>468</v>
      </c>
      <c r="M795" s="54" t="s">
        <v>480</v>
      </c>
      <c r="N795" s="56" t="s">
        <v>482</v>
      </c>
      <c r="O795" s="54"/>
      <c r="P795" s="54"/>
      <c r="Q795" s="54"/>
      <c r="R795" s="54"/>
      <c r="S795" s="46" t="str">
        <f t="shared" si="97"/>
        <v>10.3.4.1 Symbols of Canada</v>
      </c>
      <c r="T795" s="53">
        <f t="shared" si="98"/>
        <v>26</v>
      </c>
      <c r="U795" s="118" t="str">
        <f t="shared" si="96"/>
        <v>10.3.4.1 Symboles du Canada</v>
      </c>
      <c r="V795" s="53">
        <f t="shared" si="93"/>
        <v>27</v>
      </c>
      <c r="W795" s="53">
        <f t="shared" si="94"/>
        <v>1</v>
      </c>
      <c r="X795" s="53" t="s">
        <v>1121</v>
      </c>
      <c r="Y795" s="44" t="s">
        <v>4362</v>
      </c>
      <c r="Z795" s="44" t="s">
        <v>4363</v>
      </c>
    </row>
    <row r="796" spans="2:26" x14ac:dyDescent="0.25">
      <c r="B796" s="28" t="str">
        <f t="shared" si="99"/>
        <v>Subtopic</v>
      </c>
      <c r="C796" s="5" t="s">
        <v>448</v>
      </c>
      <c r="D796" s="5" t="s">
        <v>467</v>
      </c>
      <c r="E796" s="5" t="s">
        <v>479</v>
      </c>
      <c r="F796" s="55" t="s">
        <v>483</v>
      </c>
      <c r="K796" s="54" t="s">
        <v>449</v>
      </c>
      <c r="L796" s="54" t="s">
        <v>468</v>
      </c>
      <c r="M796" s="54" t="s">
        <v>480</v>
      </c>
      <c r="N796" s="56" t="s">
        <v>484</v>
      </c>
      <c r="O796" s="54"/>
      <c r="P796" s="54"/>
      <c r="Q796" s="54"/>
      <c r="R796" s="54"/>
      <c r="S796" s="46" t="str">
        <f t="shared" si="97"/>
        <v>10.3.4.2 National Flag of Canada</v>
      </c>
      <c r="T796" s="53">
        <f t="shared" si="98"/>
        <v>32</v>
      </c>
      <c r="U796" s="118" t="str">
        <f t="shared" si="96"/>
        <v>10.3.4.2 Drapeau national du Canada</v>
      </c>
      <c r="V796" s="53">
        <f t="shared" si="93"/>
        <v>35</v>
      </c>
      <c r="W796" s="53">
        <f t="shared" si="94"/>
        <v>3</v>
      </c>
      <c r="X796" s="53" t="s">
        <v>1121</v>
      </c>
      <c r="Y796" s="44" t="s">
        <v>4364</v>
      </c>
      <c r="Z796" s="44" t="s">
        <v>4365</v>
      </c>
    </row>
    <row r="797" spans="2:26" x14ac:dyDescent="0.25">
      <c r="B797" s="28" t="str">
        <f t="shared" si="99"/>
        <v>Subtopic</v>
      </c>
      <c r="C797" s="5" t="s">
        <v>448</v>
      </c>
      <c r="D797" s="5" t="s">
        <v>467</v>
      </c>
      <c r="E797" s="5" t="s">
        <v>479</v>
      </c>
      <c r="F797" s="5" t="s">
        <v>483</v>
      </c>
      <c r="G797" s="55" t="s">
        <v>485</v>
      </c>
      <c r="K797" s="54" t="s">
        <v>449</v>
      </c>
      <c r="L797" s="54" t="s">
        <v>468</v>
      </c>
      <c r="M797" s="54" t="s">
        <v>480</v>
      </c>
      <c r="N797" s="54" t="s">
        <v>484</v>
      </c>
      <c r="O797" s="56" t="s">
        <v>486</v>
      </c>
      <c r="P797" s="54"/>
      <c r="Q797" s="54"/>
      <c r="R797" s="54"/>
      <c r="S797" s="46" t="str">
        <f t="shared" si="97"/>
        <v>10.3.4.2.1 Half-masting the National Flag of Canada</v>
      </c>
      <c r="T797" s="53">
        <f t="shared" si="98"/>
        <v>51</v>
      </c>
      <c r="U797" s="118" t="str">
        <f t="shared" si="96"/>
        <v>10.3.4.2.1 Mise en berne du drapeau national du Canada</v>
      </c>
      <c r="V797" s="53">
        <f t="shared" si="93"/>
        <v>54</v>
      </c>
      <c r="W797" s="53">
        <f t="shared" si="94"/>
        <v>3</v>
      </c>
      <c r="X797" s="53" t="s">
        <v>1121</v>
      </c>
      <c r="Y797" s="44" t="s">
        <v>4330</v>
      </c>
      <c r="Z797" s="44" t="s">
        <v>4331</v>
      </c>
    </row>
    <row r="798" spans="2:26" x14ac:dyDescent="0.25">
      <c r="B798" s="28" t="str">
        <f t="shared" si="99"/>
        <v>Subtopic</v>
      </c>
      <c r="C798" s="5" t="s">
        <v>448</v>
      </c>
      <c r="D798" s="5" t="s">
        <v>467</v>
      </c>
      <c r="E798" s="55" t="s">
        <v>487</v>
      </c>
      <c r="K798" s="54" t="s">
        <v>449</v>
      </c>
      <c r="L798" s="54" t="s">
        <v>468</v>
      </c>
      <c r="M798" s="56" t="s">
        <v>488</v>
      </c>
      <c r="N798" s="54"/>
      <c r="O798" s="54"/>
      <c r="P798" s="54"/>
      <c r="Q798" s="54"/>
      <c r="R798" s="54"/>
      <c r="S798" s="46" t="str">
        <f t="shared" si="97"/>
        <v>10.3.5 Human rights</v>
      </c>
      <c r="T798" s="53">
        <f t="shared" si="98"/>
        <v>19</v>
      </c>
      <c r="U798" s="118" t="str">
        <f t="shared" si="96"/>
        <v>10.3.5 Droits de la personne</v>
      </c>
      <c r="V798" s="53">
        <f t="shared" si="93"/>
        <v>28</v>
      </c>
      <c r="W798" s="53">
        <f t="shared" si="94"/>
        <v>9</v>
      </c>
      <c r="X798" s="53" t="s">
        <v>1121</v>
      </c>
      <c r="Y798" s="44" t="s">
        <v>4366</v>
      </c>
      <c r="Z798" s="44" t="s">
        <v>4367</v>
      </c>
    </row>
    <row r="799" spans="2:26" x14ac:dyDescent="0.25">
      <c r="B799" s="28" t="str">
        <f t="shared" si="99"/>
        <v>Crosslink</v>
      </c>
      <c r="C799" s="5" t="s">
        <v>448</v>
      </c>
      <c r="D799" s="5" t="s">
        <v>467</v>
      </c>
      <c r="E799" s="5" t="s">
        <v>487</v>
      </c>
      <c r="F799" s="55" t="s">
        <v>948</v>
      </c>
      <c r="K799" s="54" t="s">
        <v>449</v>
      </c>
      <c r="L799" s="54" t="s">
        <v>468</v>
      </c>
      <c r="M799" s="54" t="s">
        <v>488</v>
      </c>
      <c r="N799" s="56" t="s">
        <v>947</v>
      </c>
      <c r="O799" s="54"/>
      <c r="P799" s="54"/>
      <c r="Q799" s="54"/>
      <c r="R799" s="54"/>
      <c r="S799" s="46" t="str">
        <f t="shared" si="97"/>
        <v>10.3.5.1 &lt;13.7.2 International human rights&gt;</v>
      </c>
      <c r="T799" s="53">
        <f t="shared" si="98"/>
        <v>44</v>
      </c>
      <c r="U799" s="118" t="str">
        <f t="shared" si="96"/>
        <v>10.3.5.1 &lt;13.7.2 Droits internationaux de la personne&gt;</v>
      </c>
      <c r="V799" s="53">
        <f t="shared" ref="V799:V848" si="100">LEN(U799)</f>
        <v>54</v>
      </c>
      <c r="W799" s="53">
        <f t="shared" ref="W799:W848" si="101">ABS(V799-T799)</f>
        <v>10</v>
      </c>
      <c r="X799" s="53" t="s">
        <v>1126</v>
      </c>
      <c r="Y799" s="59" t="s">
        <v>3004</v>
      </c>
      <c r="Z799" s="59" t="s">
        <v>3005</v>
      </c>
    </row>
    <row r="800" spans="2:26" x14ac:dyDescent="0.25">
      <c r="B800" s="28" t="str">
        <f t="shared" si="99"/>
        <v>Subtopic</v>
      </c>
      <c r="C800" s="5" t="s">
        <v>448</v>
      </c>
      <c r="D800" s="5" t="s">
        <v>467</v>
      </c>
      <c r="E800" s="55" t="s">
        <v>489</v>
      </c>
      <c r="K800" s="54" t="s">
        <v>449</v>
      </c>
      <c r="L800" s="54" t="s">
        <v>468</v>
      </c>
      <c r="M800" s="56" t="s">
        <v>490</v>
      </c>
      <c r="N800" s="54"/>
      <c r="O800" s="54"/>
      <c r="P800" s="54"/>
      <c r="Q800" s="54"/>
      <c r="R800" s="54"/>
      <c r="S800" s="46" t="str">
        <f t="shared" si="97"/>
        <v>10.3.6 Women and girls</v>
      </c>
      <c r="T800" s="53">
        <f t="shared" si="98"/>
        <v>22</v>
      </c>
      <c r="U800" s="118" t="str">
        <f t="shared" si="96"/>
        <v>10.3.6 Femmes et filles</v>
      </c>
      <c r="V800" s="53">
        <f t="shared" si="100"/>
        <v>23</v>
      </c>
      <c r="W800" s="53">
        <f t="shared" si="101"/>
        <v>1</v>
      </c>
      <c r="X800" s="53" t="s">
        <v>1121</v>
      </c>
      <c r="Y800" s="44" t="s">
        <v>4368</v>
      </c>
      <c r="Z800" s="44" t="s">
        <v>4369</v>
      </c>
    </row>
    <row r="801" spans="2:26" x14ac:dyDescent="0.25">
      <c r="B801" s="28" t="str">
        <f t="shared" si="99"/>
        <v>Subtopic</v>
      </c>
      <c r="C801" s="5" t="s">
        <v>448</v>
      </c>
      <c r="D801" s="5" t="s">
        <v>467</v>
      </c>
      <c r="E801" s="5" t="s">
        <v>489</v>
      </c>
      <c r="F801" s="55" t="s">
        <v>491</v>
      </c>
      <c r="K801" s="54" t="s">
        <v>449</v>
      </c>
      <c r="L801" s="54" t="s">
        <v>468</v>
      </c>
      <c r="M801" s="54" t="s">
        <v>490</v>
      </c>
      <c r="N801" s="56" t="s">
        <v>492</v>
      </c>
      <c r="O801" s="54"/>
      <c r="P801" s="54"/>
      <c r="Q801" s="54"/>
      <c r="R801" s="54"/>
      <c r="S801" s="46" t="str">
        <f t="shared" si="97"/>
        <v>10.3.6.1 Women's activities and achievements</v>
      </c>
      <c r="T801" s="53">
        <f t="shared" si="98"/>
        <v>44</v>
      </c>
      <c r="U801" s="118" t="str">
        <f t="shared" si="96"/>
        <v>10.3.6.1 Activités et réalisations des femmes</v>
      </c>
      <c r="V801" s="53">
        <f t="shared" si="100"/>
        <v>45</v>
      </c>
      <c r="W801" s="53">
        <f t="shared" si="101"/>
        <v>1</v>
      </c>
      <c r="X801" s="53" t="s">
        <v>1121</v>
      </c>
      <c r="Y801" s="44" t="s">
        <v>4370</v>
      </c>
      <c r="Z801" s="44" t="s">
        <v>4371</v>
      </c>
    </row>
    <row r="802" spans="2:26" x14ac:dyDescent="0.25">
      <c r="B802" s="28" t="str">
        <f t="shared" si="99"/>
        <v>Crosslink</v>
      </c>
      <c r="C802" s="5" t="s">
        <v>448</v>
      </c>
      <c r="D802" s="5" t="s">
        <v>467</v>
      </c>
      <c r="E802" s="55" t="s">
        <v>939</v>
      </c>
      <c r="K802" s="54" t="s">
        <v>449</v>
      </c>
      <c r="L802" s="54" t="s">
        <v>468</v>
      </c>
      <c r="M802" s="56" t="s">
        <v>938</v>
      </c>
      <c r="N802" s="54"/>
      <c r="O802" s="54"/>
      <c r="P802" s="54"/>
      <c r="Q802" s="54"/>
      <c r="R802" s="54"/>
      <c r="S802" s="46" t="str">
        <f t="shared" si="97"/>
        <v>10.3.7 &lt;10.5.2 Genealogy and family history&gt;</v>
      </c>
      <c r="T802" s="53">
        <f t="shared" si="98"/>
        <v>44</v>
      </c>
      <c r="U802" s="118" t="str">
        <f t="shared" si="96"/>
        <v>10.3.7 &lt;10.5.2 Généalogie et histoire familiale&gt;</v>
      </c>
      <c r="V802" s="53">
        <f t="shared" si="100"/>
        <v>48</v>
      </c>
      <c r="W802" s="53">
        <f t="shared" si="101"/>
        <v>4</v>
      </c>
      <c r="X802" s="53" t="s">
        <v>1121</v>
      </c>
      <c r="Y802" s="44" t="s">
        <v>4372</v>
      </c>
      <c r="Z802" s="44" t="s">
        <v>4373</v>
      </c>
    </row>
    <row r="803" spans="2:26" x14ac:dyDescent="0.25">
      <c r="B803" s="28" t="str">
        <f t="shared" si="99"/>
        <v>Subtopic</v>
      </c>
      <c r="C803" s="5" t="s">
        <v>448</v>
      </c>
      <c r="D803" s="5" t="s">
        <v>467</v>
      </c>
      <c r="E803" s="55" t="s">
        <v>493</v>
      </c>
      <c r="K803" s="54" t="s">
        <v>449</v>
      </c>
      <c r="L803" s="54" t="s">
        <v>468</v>
      </c>
      <c r="M803" s="56" t="s">
        <v>494</v>
      </c>
      <c r="N803" s="54"/>
      <c r="O803" s="54"/>
      <c r="P803" s="54"/>
      <c r="Q803" s="54"/>
      <c r="R803" s="54"/>
      <c r="S803" s="46" t="str">
        <f t="shared" si="97"/>
        <v>10.3.8 Monarchy and the Crown</v>
      </c>
      <c r="T803" s="53">
        <f t="shared" si="98"/>
        <v>29</v>
      </c>
      <c r="U803" s="118" t="str">
        <f t="shared" si="96"/>
        <v>10.3.8 Monarchie et Couronne</v>
      </c>
      <c r="V803" s="53">
        <f t="shared" si="100"/>
        <v>28</v>
      </c>
      <c r="W803" s="53">
        <f t="shared" si="101"/>
        <v>1</v>
      </c>
      <c r="X803" s="53" t="s">
        <v>1121</v>
      </c>
      <c r="Y803" s="44" t="s">
        <v>4374</v>
      </c>
      <c r="Z803" s="44" t="s">
        <v>4375</v>
      </c>
    </row>
    <row r="804" spans="2:26" x14ac:dyDescent="0.25">
      <c r="B804" s="28" t="str">
        <f t="shared" si="99"/>
        <v>Subtopic</v>
      </c>
      <c r="C804" s="5" t="s">
        <v>448</v>
      </c>
      <c r="D804" s="5" t="s">
        <v>467</v>
      </c>
      <c r="E804" s="5" t="s">
        <v>493</v>
      </c>
      <c r="F804" s="55" t="s">
        <v>495</v>
      </c>
      <c r="K804" s="54" t="s">
        <v>449</v>
      </c>
      <c r="L804" s="54" t="s">
        <v>468</v>
      </c>
      <c r="M804" s="54" t="s">
        <v>494</v>
      </c>
      <c r="N804" s="56" t="s">
        <v>496</v>
      </c>
      <c r="O804" s="54"/>
      <c r="P804" s="54"/>
      <c r="Q804" s="54"/>
      <c r="R804" s="54"/>
      <c r="S804" s="46" t="str">
        <f t="shared" si="97"/>
        <v>10.3.8.1 Royal Tours</v>
      </c>
      <c r="T804" s="53">
        <f t="shared" si="98"/>
        <v>20</v>
      </c>
      <c r="U804" s="118" t="str">
        <f t="shared" si="96"/>
        <v>10.3.8.1 Tournées royales</v>
      </c>
      <c r="V804" s="53">
        <f t="shared" si="100"/>
        <v>25</v>
      </c>
      <c r="W804" s="53">
        <f t="shared" si="101"/>
        <v>5</v>
      </c>
      <c r="X804" s="53" t="s">
        <v>1121</v>
      </c>
      <c r="Y804" s="44" t="s">
        <v>4316</v>
      </c>
      <c r="Z804" s="44" t="s">
        <v>4317</v>
      </c>
    </row>
    <row r="805" spans="2:26" x14ac:dyDescent="0.25">
      <c r="B805" s="28" t="str">
        <f t="shared" si="99"/>
        <v>Subtopic</v>
      </c>
      <c r="C805" s="5" t="s">
        <v>448</v>
      </c>
      <c r="D805" s="5" t="s">
        <v>467</v>
      </c>
      <c r="E805" s="5" t="s">
        <v>493</v>
      </c>
      <c r="F805" s="55" t="s">
        <v>497</v>
      </c>
      <c r="K805" s="54" t="s">
        <v>449</v>
      </c>
      <c r="L805" s="54" t="s">
        <v>468</v>
      </c>
      <c r="M805" s="54" t="s">
        <v>494</v>
      </c>
      <c r="N805" s="56" t="s">
        <v>498</v>
      </c>
      <c r="O805" s="54"/>
      <c r="P805" s="54"/>
      <c r="Q805" s="54"/>
      <c r="R805" s="54"/>
      <c r="S805" s="46" t="str">
        <f t="shared" si="97"/>
        <v>10.3.8.2 Royal Family</v>
      </c>
      <c r="T805" s="53">
        <f t="shared" si="98"/>
        <v>21</v>
      </c>
      <c r="U805" s="118" t="str">
        <f t="shared" si="96"/>
        <v>10.3.8.2 Famille royale</v>
      </c>
      <c r="V805" s="53">
        <f t="shared" si="100"/>
        <v>23</v>
      </c>
      <c r="W805" s="53">
        <f t="shared" si="101"/>
        <v>2</v>
      </c>
      <c r="X805" s="53" t="s">
        <v>1121</v>
      </c>
      <c r="Y805" s="44" t="s">
        <v>4376</v>
      </c>
      <c r="Z805" s="44" t="s">
        <v>4377</v>
      </c>
    </row>
    <row r="806" spans="2:26" x14ac:dyDescent="0.25">
      <c r="B806" s="28" t="str">
        <f t="shared" si="99"/>
        <v>Subtopic</v>
      </c>
      <c r="C806" s="5" t="s">
        <v>448</v>
      </c>
      <c r="D806" s="5" t="s">
        <v>467</v>
      </c>
      <c r="E806" s="55" t="s">
        <v>3967</v>
      </c>
      <c r="K806" s="54" t="s">
        <v>449</v>
      </c>
      <c r="L806" s="54" t="s">
        <v>468</v>
      </c>
      <c r="M806" s="56" t="s">
        <v>3968</v>
      </c>
      <c r="N806" s="54"/>
      <c r="O806" s="54"/>
      <c r="P806" s="54"/>
      <c r="Q806" s="54"/>
      <c r="R806" s="54"/>
      <c r="S806" s="46" t="str">
        <f t="shared" si="97"/>
        <v>10.3.9 Multiculturalism</v>
      </c>
      <c r="T806" s="53">
        <f t="shared" si="98"/>
        <v>23</v>
      </c>
      <c r="U806" s="118" t="str">
        <f t="shared" si="96"/>
        <v>10.3.9 Multiculturalisme</v>
      </c>
      <c r="V806" s="53">
        <f t="shared" si="100"/>
        <v>24</v>
      </c>
      <c r="W806" s="53">
        <f t="shared" si="101"/>
        <v>1</v>
      </c>
      <c r="X806" s="53" t="s">
        <v>1121</v>
      </c>
      <c r="Y806" s="44" t="s">
        <v>4378</v>
      </c>
      <c r="Z806" s="44" t="s">
        <v>4379</v>
      </c>
    </row>
    <row r="807" spans="2:26" x14ac:dyDescent="0.25">
      <c r="B807" s="28" t="str">
        <f t="shared" si="99"/>
        <v>Topic</v>
      </c>
      <c r="C807" s="5" t="s">
        <v>448</v>
      </c>
      <c r="D807" s="55" t="s">
        <v>499</v>
      </c>
      <c r="K807" s="54" t="s">
        <v>449</v>
      </c>
      <c r="L807" s="56" t="s">
        <v>499</v>
      </c>
      <c r="M807" s="54"/>
      <c r="N807" s="54"/>
      <c r="O807" s="54"/>
      <c r="P807" s="54"/>
      <c r="Q807" s="54"/>
      <c r="R807" s="54"/>
      <c r="S807" s="46" t="str">
        <f t="shared" si="97"/>
        <v>10.4 Sport</v>
      </c>
      <c r="T807" s="53">
        <f t="shared" si="98"/>
        <v>10</v>
      </c>
      <c r="U807" s="118" t="str">
        <f t="shared" si="96"/>
        <v>10.4 Sport</v>
      </c>
      <c r="V807" s="53">
        <f t="shared" si="100"/>
        <v>10</v>
      </c>
      <c r="W807" s="53">
        <f t="shared" si="101"/>
        <v>0</v>
      </c>
      <c r="X807" s="53" t="s">
        <v>1121</v>
      </c>
      <c r="Y807" s="44" t="s">
        <v>4380</v>
      </c>
      <c r="Z807" s="44" t="s">
        <v>4381</v>
      </c>
    </row>
    <row r="808" spans="2:26" x14ac:dyDescent="0.25">
      <c r="B808" s="28" t="str">
        <f t="shared" si="99"/>
        <v>Topic</v>
      </c>
      <c r="C808" s="5" t="s">
        <v>448</v>
      </c>
      <c r="D808" s="55" t="s">
        <v>500</v>
      </c>
      <c r="K808" s="54" t="s">
        <v>449</v>
      </c>
      <c r="L808" s="56" t="s">
        <v>501</v>
      </c>
      <c r="M808" s="54"/>
      <c r="N808" s="54"/>
      <c r="O808" s="54"/>
      <c r="P808" s="54"/>
      <c r="Q808" s="54"/>
      <c r="R808" s="54"/>
      <c r="S808" s="46" t="str">
        <f t="shared" si="97"/>
        <v>10.5 History and heritage</v>
      </c>
      <c r="T808" s="53">
        <f t="shared" si="98"/>
        <v>25</v>
      </c>
      <c r="U808" s="118" t="str">
        <f t="shared" si="96"/>
        <v>10.5 Histoire et patrimoine</v>
      </c>
      <c r="V808" s="53">
        <f t="shared" si="100"/>
        <v>27</v>
      </c>
      <c r="W808" s="53">
        <f t="shared" si="101"/>
        <v>2</v>
      </c>
      <c r="X808" s="53" t="s">
        <v>1121</v>
      </c>
      <c r="Y808" s="44" t="s">
        <v>4382</v>
      </c>
      <c r="Z808" s="44" t="s">
        <v>4383</v>
      </c>
    </row>
    <row r="809" spans="2:26" x14ac:dyDescent="0.25">
      <c r="B809" s="28" t="str">
        <f t="shared" si="99"/>
        <v>Crosslink</v>
      </c>
      <c r="C809" s="5" t="s">
        <v>448</v>
      </c>
      <c r="D809" s="5" t="s">
        <v>500</v>
      </c>
      <c r="E809" s="55" t="s">
        <v>937</v>
      </c>
      <c r="K809" s="54" t="s">
        <v>449</v>
      </c>
      <c r="L809" s="54" t="s">
        <v>501</v>
      </c>
      <c r="M809" s="56" t="s">
        <v>936</v>
      </c>
      <c r="N809" s="54"/>
      <c r="O809" s="54"/>
      <c r="P809" s="54"/>
      <c r="Q809" s="54"/>
      <c r="R809" s="54"/>
      <c r="S809" s="46" t="str">
        <f t="shared" si="97"/>
        <v>10.5.1 &lt;10.3.3 The creation of Canada&gt;</v>
      </c>
      <c r="T809" s="53">
        <f t="shared" si="98"/>
        <v>38</v>
      </c>
      <c r="U809" s="118" t="str">
        <f t="shared" si="96"/>
        <v>10.5.1 &lt;10.3.3 La naissance du Canada&gt;</v>
      </c>
      <c r="V809" s="53">
        <f t="shared" si="100"/>
        <v>38</v>
      </c>
      <c r="W809" s="53">
        <f t="shared" si="101"/>
        <v>0</v>
      </c>
      <c r="X809" s="53" t="s">
        <v>1121</v>
      </c>
      <c r="Y809" s="44" t="s">
        <v>4358</v>
      </c>
      <c r="Z809" s="44" t="s">
        <v>4359</v>
      </c>
    </row>
    <row r="810" spans="2:26" x14ac:dyDescent="0.25">
      <c r="B810" s="28" t="str">
        <f t="shared" si="99"/>
        <v>Subtopic</v>
      </c>
      <c r="C810" s="5" t="s">
        <v>448</v>
      </c>
      <c r="D810" s="5" t="s">
        <v>500</v>
      </c>
      <c r="E810" s="55" t="s">
        <v>502</v>
      </c>
      <c r="K810" s="54" t="s">
        <v>449</v>
      </c>
      <c r="L810" s="54" t="s">
        <v>501</v>
      </c>
      <c r="M810" s="56" t="s">
        <v>503</v>
      </c>
      <c r="N810" s="54"/>
      <c r="O810" s="54"/>
      <c r="P810" s="54"/>
      <c r="Q810" s="54"/>
      <c r="R810" s="54"/>
      <c r="S810" s="46" t="str">
        <f t="shared" si="97"/>
        <v>10.5.2 Genealogy and family history</v>
      </c>
      <c r="T810" s="53">
        <f t="shared" si="98"/>
        <v>35</v>
      </c>
      <c r="U810" s="118" t="str">
        <f t="shared" si="96"/>
        <v>10.5.2 Généalogie et histoire familiale</v>
      </c>
      <c r="V810" s="53">
        <f t="shared" si="100"/>
        <v>39</v>
      </c>
      <c r="W810" s="53">
        <f t="shared" si="101"/>
        <v>4</v>
      </c>
      <c r="X810" s="53" t="s">
        <v>1121</v>
      </c>
      <c r="Y810" s="44" t="s">
        <v>4372</v>
      </c>
      <c r="Z810" s="44" t="s">
        <v>4373</v>
      </c>
    </row>
    <row r="811" spans="2:26" x14ac:dyDescent="0.25">
      <c r="B811" s="28" t="str">
        <f t="shared" si="99"/>
        <v>Subtopic</v>
      </c>
      <c r="C811" s="5" t="s">
        <v>448</v>
      </c>
      <c r="D811" s="5" t="s">
        <v>500</v>
      </c>
      <c r="E811" s="55" t="s">
        <v>504</v>
      </c>
      <c r="K811" s="54" t="s">
        <v>449</v>
      </c>
      <c r="L811" s="54" t="s">
        <v>501</v>
      </c>
      <c r="M811" s="56" t="s">
        <v>505</v>
      </c>
      <c r="N811" s="54"/>
      <c r="O811" s="54"/>
      <c r="P811" s="54"/>
      <c r="Q811" s="54"/>
      <c r="R811" s="54"/>
      <c r="S811" s="46" t="str">
        <f t="shared" si="97"/>
        <v>10.5.3 Indigenous history</v>
      </c>
      <c r="T811" s="53">
        <f t="shared" si="98"/>
        <v>25</v>
      </c>
      <c r="U811" s="118" t="str">
        <f t="shared" si="96"/>
        <v>10.5.3 Histoire autochtone</v>
      </c>
      <c r="V811" s="53">
        <f t="shared" si="100"/>
        <v>26</v>
      </c>
      <c r="W811" s="53">
        <f t="shared" si="101"/>
        <v>1</v>
      </c>
      <c r="X811" s="53" t="s">
        <v>1121</v>
      </c>
      <c r="Y811" s="44" t="s">
        <v>4352</v>
      </c>
      <c r="Z811" s="44" t="s">
        <v>4353</v>
      </c>
    </row>
    <row r="812" spans="2:26" x14ac:dyDescent="0.25">
      <c r="B812" s="28" t="str">
        <f t="shared" si="99"/>
        <v>Subtopic</v>
      </c>
      <c r="C812" s="5" t="s">
        <v>448</v>
      </c>
      <c r="D812" s="5" t="s">
        <v>500</v>
      </c>
      <c r="E812" s="55" t="s">
        <v>506</v>
      </c>
      <c r="K812" s="54" t="s">
        <v>449</v>
      </c>
      <c r="L812" s="54" t="s">
        <v>501</v>
      </c>
      <c r="M812" s="56" t="s">
        <v>507</v>
      </c>
      <c r="N812" s="54"/>
      <c r="O812" s="54"/>
      <c r="P812" s="54"/>
      <c r="Q812" s="54"/>
      <c r="R812" s="54"/>
      <c r="S812" s="46" t="str">
        <f t="shared" si="97"/>
        <v>10.5.4 Museology and conservation</v>
      </c>
      <c r="T812" s="53">
        <f t="shared" si="98"/>
        <v>33</v>
      </c>
      <c r="U812" s="118" t="str">
        <f t="shared" si="96"/>
        <v>10.5.4 Muséologie et conservation</v>
      </c>
      <c r="V812" s="53">
        <f t="shared" si="100"/>
        <v>33</v>
      </c>
      <c r="W812" s="53">
        <f t="shared" si="101"/>
        <v>0</v>
      </c>
      <c r="X812" s="53" t="s">
        <v>1121</v>
      </c>
      <c r="Y812" s="44" t="s">
        <v>4384</v>
      </c>
      <c r="Z812" s="44" t="s">
        <v>4385</v>
      </c>
    </row>
    <row r="813" spans="2:26" x14ac:dyDescent="0.25">
      <c r="B813" s="28" t="str">
        <f t="shared" si="99"/>
        <v>Subtopic</v>
      </c>
      <c r="C813" s="5" t="s">
        <v>448</v>
      </c>
      <c r="D813" s="5" t="s">
        <v>500</v>
      </c>
      <c r="E813" s="5" t="s">
        <v>506</v>
      </c>
      <c r="F813" s="55" t="s">
        <v>508</v>
      </c>
      <c r="K813" s="54" t="s">
        <v>449</v>
      </c>
      <c r="L813" s="54" t="s">
        <v>501</v>
      </c>
      <c r="M813" s="54" t="s">
        <v>507</v>
      </c>
      <c r="N813" s="56" t="s">
        <v>509</v>
      </c>
      <c r="O813" s="54"/>
      <c r="P813" s="54"/>
      <c r="Q813" s="54"/>
      <c r="R813" s="54"/>
      <c r="S813" s="46" t="str">
        <f t="shared" si="97"/>
        <v>10.5.4.1 Heritage research tools</v>
      </c>
      <c r="T813" s="53">
        <f t="shared" si="98"/>
        <v>32</v>
      </c>
      <c r="U813" s="118" t="str">
        <f t="shared" si="96"/>
        <v>10.5.4.1 Outils de recherche dans le domaine du patrimoine</v>
      </c>
      <c r="V813" s="53">
        <f t="shared" si="100"/>
        <v>58</v>
      </c>
      <c r="W813" s="53">
        <f t="shared" si="101"/>
        <v>26</v>
      </c>
      <c r="X813" s="53" t="s">
        <v>1121</v>
      </c>
      <c r="Y813" s="44" t="s">
        <v>4382</v>
      </c>
      <c r="Z813" s="44" t="s">
        <v>4383</v>
      </c>
    </row>
    <row r="814" spans="2:26" x14ac:dyDescent="0.25">
      <c r="B814" s="28" t="str">
        <f t="shared" si="99"/>
        <v>Subtopic</v>
      </c>
      <c r="C814" s="5" t="s">
        <v>448</v>
      </c>
      <c r="D814" s="5" t="s">
        <v>500</v>
      </c>
      <c r="E814" s="5" t="s">
        <v>506</v>
      </c>
      <c r="F814" s="55" t="s">
        <v>510</v>
      </c>
      <c r="K814" s="54" t="s">
        <v>449</v>
      </c>
      <c r="L814" s="54" t="s">
        <v>501</v>
      </c>
      <c r="M814" s="54" t="s">
        <v>507</v>
      </c>
      <c r="N814" s="56" t="s">
        <v>511</v>
      </c>
      <c r="O814" s="54"/>
      <c r="P814" s="54"/>
      <c r="Q814" s="54"/>
      <c r="R814" s="54"/>
      <c r="S814" s="46" t="str">
        <f t="shared" si="97"/>
        <v>10.5.4.2 Preservation and conservation</v>
      </c>
      <c r="T814" s="53">
        <f t="shared" si="98"/>
        <v>38</v>
      </c>
      <c r="U814" s="118" t="str">
        <f t="shared" si="96"/>
        <v>10.5.4.2 Préservation et conservation</v>
      </c>
      <c r="V814" s="53">
        <f t="shared" si="100"/>
        <v>37</v>
      </c>
      <c r="W814" s="53">
        <f t="shared" si="101"/>
        <v>1</v>
      </c>
      <c r="X814" s="53" t="s">
        <v>1121</v>
      </c>
      <c r="Y814" s="44" t="s">
        <v>4386</v>
      </c>
      <c r="Z814" s="44" t="s">
        <v>4387</v>
      </c>
    </row>
    <row r="815" spans="2:26" x14ac:dyDescent="0.25">
      <c r="B815" s="28" t="str">
        <f t="shared" si="99"/>
        <v>Subtopic</v>
      </c>
      <c r="C815" s="5" t="s">
        <v>448</v>
      </c>
      <c r="D815" s="5" t="s">
        <v>500</v>
      </c>
      <c r="E815" s="5" t="s">
        <v>506</v>
      </c>
      <c r="F815" s="5" t="s">
        <v>510</v>
      </c>
      <c r="G815" s="55" t="s">
        <v>512</v>
      </c>
      <c r="K815" s="54" t="s">
        <v>449</v>
      </c>
      <c r="L815" s="54" t="s">
        <v>501</v>
      </c>
      <c r="M815" s="54" t="s">
        <v>507</v>
      </c>
      <c r="N815" s="54" t="s">
        <v>511</v>
      </c>
      <c r="O815" s="56" t="s">
        <v>513</v>
      </c>
      <c r="P815" s="54"/>
      <c r="Q815" s="54"/>
      <c r="R815" s="54"/>
      <c r="S815" s="46" t="str">
        <f t="shared" si="97"/>
        <v>10.5.4.2.1 Preventive conservation and risks</v>
      </c>
      <c r="T815" s="53">
        <f t="shared" si="98"/>
        <v>44</v>
      </c>
      <c r="U815" s="118" t="str">
        <f t="shared" si="96"/>
        <v>10.5.4.2.1 Conservation préventive et risques</v>
      </c>
      <c r="V815" s="53">
        <f t="shared" si="100"/>
        <v>45</v>
      </c>
      <c r="W815" s="53">
        <f t="shared" si="101"/>
        <v>1</v>
      </c>
      <c r="X815" s="53" t="s">
        <v>1121</v>
      </c>
      <c r="Y815" s="44" t="s">
        <v>4388</v>
      </c>
      <c r="Z815" s="44" t="s">
        <v>4389</v>
      </c>
    </row>
    <row r="816" spans="2:26" x14ac:dyDescent="0.25">
      <c r="B816" s="28" t="str">
        <f t="shared" si="99"/>
        <v>Subtopic</v>
      </c>
      <c r="C816" s="5" t="s">
        <v>448</v>
      </c>
      <c r="D816" s="5" t="s">
        <v>500</v>
      </c>
      <c r="E816" s="5" t="s">
        <v>506</v>
      </c>
      <c r="F816" s="5" t="s">
        <v>510</v>
      </c>
      <c r="G816" s="55" t="s">
        <v>514</v>
      </c>
      <c r="K816" s="54" t="s">
        <v>449</v>
      </c>
      <c r="L816" s="54" t="s">
        <v>501</v>
      </c>
      <c r="M816" s="54" t="s">
        <v>507</v>
      </c>
      <c r="N816" s="54" t="s">
        <v>511</v>
      </c>
      <c r="O816" s="56" t="s">
        <v>515</v>
      </c>
      <c r="P816" s="54"/>
      <c r="Q816" s="54"/>
      <c r="R816" s="54"/>
      <c r="S816" s="46" t="str">
        <f t="shared" si="97"/>
        <v>10.5.4.2.2 Professional conservation services</v>
      </c>
      <c r="T816" s="53">
        <f t="shared" si="98"/>
        <v>45</v>
      </c>
      <c r="U816" s="118" t="str">
        <f t="shared" si="96"/>
        <v>10.5.4.2.2 Services professionnels de conservation</v>
      </c>
      <c r="V816" s="53">
        <f t="shared" si="100"/>
        <v>50</v>
      </c>
      <c r="W816" s="53">
        <f t="shared" si="101"/>
        <v>5</v>
      </c>
      <c r="X816" s="53" t="s">
        <v>1121</v>
      </c>
      <c r="Y816" s="44" t="s">
        <v>4390</v>
      </c>
      <c r="Z816" s="44" t="s">
        <v>4391</v>
      </c>
    </row>
    <row r="817" spans="2:26" x14ac:dyDescent="0.25">
      <c r="B817" s="28" t="str">
        <f t="shared" si="99"/>
        <v>Subtopic</v>
      </c>
      <c r="C817" s="5" t="s">
        <v>448</v>
      </c>
      <c r="D817" s="5" t="s">
        <v>500</v>
      </c>
      <c r="E817" s="5" t="s">
        <v>506</v>
      </c>
      <c r="F817" s="5" t="s">
        <v>510</v>
      </c>
      <c r="G817" s="55" t="s">
        <v>516</v>
      </c>
      <c r="K817" s="54" t="s">
        <v>449</v>
      </c>
      <c r="L817" s="54" t="s">
        <v>501</v>
      </c>
      <c r="M817" s="54" t="s">
        <v>507</v>
      </c>
      <c r="N817" s="54" t="s">
        <v>511</v>
      </c>
      <c r="O817" s="56" t="s">
        <v>517</v>
      </c>
      <c r="P817" s="54"/>
      <c r="Q817" s="54"/>
      <c r="R817" s="54"/>
      <c r="S817" s="46" t="str">
        <f t="shared" si="97"/>
        <v>10.5.4.2.3 Conservation tools and resources</v>
      </c>
      <c r="T817" s="53">
        <f t="shared" si="98"/>
        <v>43</v>
      </c>
      <c r="U817" s="118" t="str">
        <f t="shared" si="96"/>
        <v>10.5.4.2.3 Outils et ressources en conservation</v>
      </c>
      <c r="V817" s="53">
        <f t="shared" si="100"/>
        <v>47</v>
      </c>
      <c r="W817" s="53">
        <f t="shared" si="101"/>
        <v>4</v>
      </c>
      <c r="X817" s="53" t="s">
        <v>1121</v>
      </c>
      <c r="Y817" s="44" t="s">
        <v>4392</v>
      </c>
      <c r="Z817" s="44" t="s">
        <v>4393</v>
      </c>
    </row>
    <row r="818" spans="2:26" x14ac:dyDescent="0.25">
      <c r="B818" s="28" t="str">
        <f t="shared" si="99"/>
        <v>Subtopic</v>
      </c>
      <c r="C818" s="5" t="s">
        <v>448</v>
      </c>
      <c r="D818" s="5" t="s">
        <v>500</v>
      </c>
      <c r="E818" s="5" t="s">
        <v>506</v>
      </c>
      <c r="F818" s="55" t="s">
        <v>518</v>
      </c>
      <c r="K818" s="54" t="s">
        <v>449</v>
      </c>
      <c r="L818" s="54" t="s">
        <v>501</v>
      </c>
      <c r="M818" s="54" t="s">
        <v>507</v>
      </c>
      <c r="N818" s="56" t="s">
        <v>519</v>
      </c>
      <c r="O818" s="54"/>
      <c r="P818" s="54"/>
      <c r="Q818" s="54"/>
      <c r="R818" s="54"/>
      <c r="S818" s="46" t="str">
        <f t="shared" si="97"/>
        <v>10.5.4.3 Collections management</v>
      </c>
      <c r="T818" s="53">
        <f t="shared" si="98"/>
        <v>31</v>
      </c>
      <c r="U818" s="118" t="str">
        <f t="shared" si="96"/>
        <v>10.5.4.3 Gestion des collections</v>
      </c>
      <c r="V818" s="53">
        <f t="shared" si="100"/>
        <v>32</v>
      </c>
      <c r="W818" s="53">
        <f t="shared" si="101"/>
        <v>1</v>
      </c>
      <c r="X818" s="53" t="s">
        <v>1121</v>
      </c>
      <c r="Y818" s="44" t="s">
        <v>4394</v>
      </c>
      <c r="Z818" s="44" t="s">
        <v>4395</v>
      </c>
    </row>
    <row r="819" spans="2:26" x14ac:dyDescent="0.25">
      <c r="B819" s="28" t="str">
        <f t="shared" si="99"/>
        <v>Subtopic</v>
      </c>
      <c r="C819" s="5" t="s">
        <v>448</v>
      </c>
      <c r="D819" s="5" t="s">
        <v>500</v>
      </c>
      <c r="E819" s="5" t="s">
        <v>506</v>
      </c>
      <c r="F819" s="55" t="s">
        <v>520</v>
      </c>
      <c r="K819" s="54" t="s">
        <v>449</v>
      </c>
      <c r="L819" s="54" t="s">
        <v>501</v>
      </c>
      <c r="M819" s="54" t="s">
        <v>507</v>
      </c>
      <c r="N819" s="56" t="s">
        <v>521</v>
      </c>
      <c r="O819" s="54"/>
      <c r="P819" s="54"/>
      <c r="Q819" s="54"/>
      <c r="R819" s="54"/>
      <c r="S819" s="46" t="str">
        <f t="shared" si="97"/>
        <v>10.5.4.4 Promotion and interactive media</v>
      </c>
      <c r="T819" s="53">
        <f t="shared" si="98"/>
        <v>40</v>
      </c>
      <c r="U819" s="118" t="str">
        <f t="shared" si="96"/>
        <v>10.5.4.4 Promotion et médias interactifs</v>
      </c>
      <c r="V819" s="53">
        <f t="shared" si="100"/>
        <v>40</v>
      </c>
      <c r="W819" s="53">
        <f t="shared" si="101"/>
        <v>0</v>
      </c>
      <c r="X819" s="53" t="s">
        <v>1121</v>
      </c>
      <c r="Y819" s="44" t="s">
        <v>4396</v>
      </c>
      <c r="Z819" s="44" t="s">
        <v>4397</v>
      </c>
    </row>
    <row r="820" spans="2:26" x14ac:dyDescent="0.25">
      <c r="B820" s="28" t="str">
        <f t="shared" si="99"/>
        <v>Subtopic</v>
      </c>
      <c r="C820" s="5" t="s">
        <v>448</v>
      </c>
      <c r="D820" s="5" t="s">
        <v>500</v>
      </c>
      <c r="E820" s="5" t="s">
        <v>506</v>
      </c>
      <c r="F820" s="55" t="s">
        <v>522</v>
      </c>
      <c r="K820" s="54" t="s">
        <v>449</v>
      </c>
      <c r="L820" s="54" t="s">
        <v>501</v>
      </c>
      <c r="M820" s="54" t="s">
        <v>507</v>
      </c>
      <c r="N820" s="56" t="s">
        <v>523</v>
      </c>
      <c r="O820" s="54"/>
      <c r="P820" s="54"/>
      <c r="Q820" s="54"/>
      <c r="R820" s="54"/>
      <c r="S820" s="46" t="str">
        <f t="shared" si="97"/>
        <v>10.5.4.5 Professional development</v>
      </c>
      <c r="T820" s="53">
        <f t="shared" si="98"/>
        <v>33</v>
      </c>
      <c r="U820" s="118" t="str">
        <f t="shared" si="96"/>
        <v>10.5.4.5 Développement professionnel</v>
      </c>
      <c r="V820" s="53">
        <f t="shared" si="100"/>
        <v>36</v>
      </c>
      <c r="W820" s="53">
        <f t="shared" si="101"/>
        <v>3</v>
      </c>
      <c r="X820" s="53" t="s">
        <v>1121</v>
      </c>
      <c r="Y820" s="44" t="s">
        <v>4398</v>
      </c>
      <c r="Z820" s="44" t="s">
        <v>4399</v>
      </c>
    </row>
    <row r="821" spans="2:26" x14ac:dyDescent="0.25">
      <c r="B821" s="28" t="str">
        <f t="shared" si="99"/>
        <v>Crosslink</v>
      </c>
      <c r="C821" s="5" t="s">
        <v>448</v>
      </c>
      <c r="D821" s="5" t="s">
        <v>500</v>
      </c>
      <c r="E821" s="55" t="s">
        <v>524</v>
      </c>
      <c r="K821" s="54" t="s">
        <v>449</v>
      </c>
      <c r="L821" s="54" t="s">
        <v>501</v>
      </c>
      <c r="M821" s="56" t="s">
        <v>525</v>
      </c>
      <c r="N821" s="54"/>
      <c r="O821" s="54"/>
      <c r="P821" s="54"/>
      <c r="Q821" s="54"/>
      <c r="R821" s="54"/>
      <c r="S821" s="46" t="str">
        <f t="shared" si="97"/>
        <v>10.5.5 &lt;10.2.1 Museums and galleries&gt;</v>
      </c>
      <c r="T821" s="53">
        <f t="shared" si="98"/>
        <v>37</v>
      </c>
      <c r="U821" s="118" t="str">
        <f t="shared" si="96"/>
        <v>10.5.5 &lt;10.2.1 Musées et galeries&gt;</v>
      </c>
      <c r="V821" s="53">
        <f t="shared" si="100"/>
        <v>34</v>
      </c>
      <c r="W821" s="53">
        <f t="shared" si="101"/>
        <v>3</v>
      </c>
      <c r="X821" s="53" t="s">
        <v>1121</v>
      </c>
      <c r="Y821" s="44" t="s">
        <v>4332</v>
      </c>
      <c r="Z821" s="44" t="s">
        <v>4333</v>
      </c>
    </row>
    <row r="822" spans="2:26" x14ac:dyDescent="0.25">
      <c r="B822" s="28" t="str">
        <f t="shared" si="99"/>
        <v>Subtopic</v>
      </c>
      <c r="C822" s="5" t="s">
        <v>448</v>
      </c>
      <c r="D822" s="5" t="s">
        <v>500</v>
      </c>
      <c r="E822" s="55" t="s">
        <v>526</v>
      </c>
      <c r="K822" s="54" t="s">
        <v>449</v>
      </c>
      <c r="L822" s="54" t="s">
        <v>501</v>
      </c>
      <c r="M822" s="56" t="s">
        <v>527</v>
      </c>
      <c r="N822" s="54"/>
      <c r="O822" s="54"/>
      <c r="P822" s="54"/>
      <c r="Q822" s="54"/>
      <c r="R822" s="54"/>
      <c r="S822" s="46" t="str">
        <f t="shared" si="97"/>
        <v>10.5.6 Movable cultural property</v>
      </c>
      <c r="T822" s="53">
        <f t="shared" si="98"/>
        <v>32</v>
      </c>
      <c r="U822" s="118" t="str">
        <f t="shared" si="96"/>
        <v>10.5.6 Biens culturels mobiliers</v>
      </c>
      <c r="V822" s="53">
        <f t="shared" si="100"/>
        <v>32</v>
      </c>
      <c r="W822" s="53">
        <f t="shared" si="101"/>
        <v>0</v>
      </c>
      <c r="X822" s="53" t="s">
        <v>1121</v>
      </c>
      <c r="Y822" s="44" t="s">
        <v>4400</v>
      </c>
      <c r="Z822" s="44" t="s">
        <v>4401</v>
      </c>
    </row>
    <row r="823" spans="2:26" x14ac:dyDescent="0.25">
      <c r="B823" s="28" t="str">
        <f t="shared" si="99"/>
        <v>Subtopic</v>
      </c>
      <c r="C823" s="5" t="s">
        <v>448</v>
      </c>
      <c r="D823" s="5" t="s">
        <v>500</v>
      </c>
      <c r="E823" s="5" t="s">
        <v>526</v>
      </c>
      <c r="F823" s="55" t="s">
        <v>528</v>
      </c>
      <c r="K823" s="54" t="s">
        <v>449</v>
      </c>
      <c r="L823" s="54" t="s">
        <v>501</v>
      </c>
      <c r="M823" s="54" t="s">
        <v>527</v>
      </c>
      <c r="N823" s="56" t="s">
        <v>529</v>
      </c>
      <c r="O823" s="54"/>
      <c r="P823" s="54"/>
      <c r="Q823" s="54"/>
      <c r="R823" s="54"/>
      <c r="S823" s="46" t="str">
        <f t="shared" si="97"/>
        <v>10.5.6.1 Canadian Cultural Property Export Review Board</v>
      </c>
      <c r="T823" s="53">
        <f t="shared" si="98"/>
        <v>55</v>
      </c>
      <c r="U823" s="118" t="str">
        <f t="shared" si="96"/>
        <v>10.5.6.1 Commission canadienne d'examen des exportations de biens culturels</v>
      </c>
      <c r="V823" s="53">
        <f t="shared" si="100"/>
        <v>75</v>
      </c>
      <c r="W823" s="53">
        <f t="shared" si="101"/>
        <v>20</v>
      </c>
      <c r="X823" s="53" t="s">
        <v>1121</v>
      </c>
      <c r="Y823" s="44" t="s">
        <v>4402</v>
      </c>
      <c r="Z823" s="44" t="s">
        <v>4403</v>
      </c>
    </row>
    <row r="824" spans="2:26" x14ac:dyDescent="0.25">
      <c r="B824" s="28" t="str">
        <f t="shared" si="99"/>
        <v>Subtopic</v>
      </c>
      <c r="C824" s="5" t="s">
        <v>448</v>
      </c>
      <c r="D824" s="5" t="s">
        <v>500</v>
      </c>
      <c r="E824" s="55" t="s">
        <v>530</v>
      </c>
      <c r="K824" s="54" t="s">
        <v>449</v>
      </c>
      <c r="L824" s="54" t="s">
        <v>501</v>
      </c>
      <c r="M824" s="56" t="s">
        <v>531</v>
      </c>
      <c r="N824" s="54"/>
      <c r="O824" s="54"/>
      <c r="P824" s="54"/>
      <c r="Q824" s="54"/>
      <c r="R824" s="54"/>
      <c r="S824" s="46" t="str">
        <f t="shared" si="97"/>
        <v>10.5.7 Archaeology, expeditions and discoveries</v>
      </c>
      <c r="T824" s="53">
        <f t="shared" si="98"/>
        <v>47</v>
      </c>
      <c r="U824" s="118" t="str">
        <f t="shared" si="96"/>
        <v>10.5.7 Archéologie, expéditions et découvertes</v>
      </c>
      <c r="V824" s="53">
        <f t="shared" si="100"/>
        <v>46</v>
      </c>
      <c r="W824" s="53">
        <f t="shared" si="101"/>
        <v>1</v>
      </c>
      <c r="X824" s="53" t="s">
        <v>1121</v>
      </c>
      <c r="Y824" s="44" t="s">
        <v>4404</v>
      </c>
      <c r="Z824" s="44" t="s">
        <v>4405</v>
      </c>
    </row>
    <row r="825" spans="2:26" x14ac:dyDescent="0.25">
      <c r="B825" s="28" t="str">
        <f t="shared" ref="B825:B847" si="102">IF(COUNTIF(C825:I825,"*&lt;*"),"Crosslink",IF(D825="","Theme",IF(E825="", "Topic", "Subtopic")))</f>
        <v>Crosslink</v>
      </c>
      <c r="C825" s="5" t="s">
        <v>448</v>
      </c>
      <c r="D825" s="5" t="s">
        <v>500</v>
      </c>
      <c r="E825" s="55" t="s">
        <v>4276</v>
      </c>
      <c r="K825" s="54" t="s">
        <v>449</v>
      </c>
      <c r="L825" s="54" t="s">
        <v>501</v>
      </c>
      <c r="M825" s="56" t="s">
        <v>4277</v>
      </c>
      <c r="N825" s="54"/>
      <c r="O825" s="54"/>
      <c r="P825" s="54"/>
      <c r="Q825" s="54"/>
      <c r="R825" s="54"/>
      <c r="S825" s="46" t="str">
        <f t="shared" si="97"/>
        <v>10.5.8 &lt;9.2.5 Military history, honours and remembrance&gt;</v>
      </c>
      <c r="T825" s="53">
        <f t="shared" si="98"/>
        <v>56</v>
      </c>
      <c r="U825" s="118" t="str">
        <f t="shared" si="96"/>
        <v>10.5.8 &lt;9.2.5 Histoire militaire, honneurs et souvenir&gt;</v>
      </c>
      <c r="V825" s="53">
        <f t="shared" si="100"/>
        <v>55</v>
      </c>
      <c r="W825" s="53">
        <f t="shared" si="101"/>
        <v>1</v>
      </c>
      <c r="X825" s="53" t="s">
        <v>1131</v>
      </c>
      <c r="Y825" s="59" t="s">
        <v>2780</v>
      </c>
      <c r="Z825" s="59" t="s">
        <v>2781</v>
      </c>
    </row>
    <row r="826" spans="2:26" x14ac:dyDescent="0.25">
      <c r="B826" s="28" t="str">
        <f t="shared" si="102"/>
        <v>Subtopic</v>
      </c>
      <c r="C826" s="5" t="s">
        <v>448</v>
      </c>
      <c r="D826" s="5" t="s">
        <v>500</v>
      </c>
      <c r="E826" s="55" t="s">
        <v>532</v>
      </c>
      <c r="K826" s="54" t="s">
        <v>449</v>
      </c>
      <c r="L826" s="54" t="s">
        <v>501</v>
      </c>
      <c r="M826" s="56" t="s">
        <v>533</v>
      </c>
      <c r="N826" s="54"/>
      <c r="O826" s="54"/>
      <c r="P826" s="54"/>
      <c r="Q826" s="54"/>
      <c r="R826" s="54"/>
      <c r="S826" s="46" t="str">
        <f t="shared" si="97"/>
        <v>10.5.9 Gastronomic heritage</v>
      </c>
      <c r="T826" s="53">
        <f t="shared" si="98"/>
        <v>27</v>
      </c>
      <c r="U826" s="118" t="str">
        <f t="shared" si="96"/>
        <v>10.5.9 Patrimoine gastronomique</v>
      </c>
      <c r="V826" s="53">
        <f t="shared" si="100"/>
        <v>31</v>
      </c>
      <c r="W826" s="53">
        <f t="shared" si="101"/>
        <v>4</v>
      </c>
      <c r="X826" s="53" t="s">
        <v>1121</v>
      </c>
      <c r="Y826" s="44" t="s">
        <v>4406</v>
      </c>
      <c r="Z826" s="44" t="s">
        <v>4407</v>
      </c>
    </row>
    <row r="827" spans="2:26" x14ac:dyDescent="0.25">
      <c r="B827" s="28" t="str">
        <f t="shared" si="102"/>
        <v>Topic</v>
      </c>
      <c r="C827" s="5" t="s">
        <v>448</v>
      </c>
      <c r="D827" s="55" t="s">
        <v>534</v>
      </c>
      <c r="K827" s="54" t="s">
        <v>449</v>
      </c>
      <c r="L827" s="56" t="s">
        <v>535</v>
      </c>
      <c r="M827" s="54"/>
      <c r="N827" s="54"/>
      <c r="O827" s="54"/>
      <c r="P827" s="54"/>
      <c r="Q827" s="54"/>
      <c r="R827" s="54"/>
      <c r="S827" s="46" t="str">
        <f t="shared" si="97"/>
        <v>10.6 Arts and media</v>
      </c>
      <c r="T827" s="53">
        <f t="shared" si="98"/>
        <v>19</v>
      </c>
      <c r="U827" s="118" t="str">
        <f t="shared" si="96"/>
        <v>10.6 Arts et média</v>
      </c>
      <c r="V827" s="53">
        <f t="shared" si="100"/>
        <v>18</v>
      </c>
      <c r="W827" s="53">
        <f t="shared" si="101"/>
        <v>1</v>
      </c>
      <c r="X827" s="53" t="s">
        <v>1121</v>
      </c>
      <c r="Y827" s="44" t="s">
        <v>4408</v>
      </c>
      <c r="Z827" s="44" t="s">
        <v>4409</v>
      </c>
    </row>
    <row r="828" spans="2:26" x14ac:dyDescent="0.25">
      <c r="B828" s="28" t="str">
        <f t="shared" si="102"/>
        <v>Subtopic</v>
      </c>
      <c r="C828" s="5" t="s">
        <v>448</v>
      </c>
      <c r="D828" s="5" t="s">
        <v>534</v>
      </c>
      <c r="E828" s="55" t="s">
        <v>536</v>
      </c>
      <c r="K828" s="54" t="s">
        <v>449</v>
      </c>
      <c r="L828" s="54" t="s">
        <v>535</v>
      </c>
      <c r="M828" s="56" t="s">
        <v>537</v>
      </c>
      <c r="N828" s="54"/>
      <c r="O828" s="54"/>
      <c r="P828" s="54"/>
      <c r="Q828" s="54"/>
      <c r="R828" s="54"/>
      <c r="S828" s="46" t="str">
        <f t="shared" si="97"/>
        <v>10.6.1 Performing and visual arts</v>
      </c>
      <c r="T828" s="53">
        <f t="shared" si="98"/>
        <v>33</v>
      </c>
      <c r="U828" s="118" t="str">
        <f t="shared" si="96"/>
        <v>10.6.1 Arts de la scène et visuels</v>
      </c>
      <c r="V828" s="53">
        <f t="shared" si="100"/>
        <v>34</v>
      </c>
      <c r="W828" s="53">
        <f t="shared" si="101"/>
        <v>1</v>
      </c>
      <c r="X828" s="53" t="s">
        <v>1121</v>
      </c>
      <c r="Y828" s="44" t="s">
        <v>4410</v>
      </c>
      <c r="Z828" s="44" t="s">
        <v>4411</v>
      </c>
    </row>
    <row r="829" spans="2:26" x14ac:dyDescent="0.25">
      <c r="B829" s="28" t="str">
        <f t="shared" si="102"/>
        <v>Crosslink</v>
      </c>
      <c r="C829" s="5" t="s">
        <v>448</v>
      </c>
      <c r="D829" s="5" t="s">
        <v>534</v>
      </c>
      <c r="E829" s="5" t="s">
        <v>536</v>
      </c>
      <c r="F829" s="55" t="s">
        <v>934</v>
      </c>
      <c r="K829" s="54" t="s">
        <v>449</v>
      </c>
      <c r="L829" s="54" t="s">
        <v>535</v>
      </c>
      <c r="M829" s="54" t="s">
        <v>537</v>
      </c>
      <c r="N829" s="56" t="s">
        <v>935</v>
      </c>
      <c r="O829" s="54"/>
      <c r="P829" s="54"/>
      <c r="Q829" s="54"/>
      <c r="R829" s="54"/>
      <c r="S829" s="46" t="str">
        <f t="shared" si="97"/>
        <v>10.6.1.1 &lt;10.1.1.4 Games of La Francophonie&gt;</v>
      </c>
      <c r="T829" s="53">
        <f t="shared" si="98"/>
        <v>44</v>
      </c>
      <c r="U829" s="118" t="str">
        <f t="shared" si="96"/>
        <v>10.6.1.1 &lt;10.1.1.4 Jeux de la Francophonie&gt;</v>
      </c>
      <c r="V829" s="53">
        <f t="shared" si="100"/>
        <v>43</v>
      </c>
      <c r="W829" s="53">
        <f t="shared" si="101"/>
        <v>1</v>
      </c>
      <c r="X829" s="53" t="s">
        <v>1121</v>
      </c>
      <c r="Y829" s="44" t="s">
        <v>4314</v>
      </c>
      <c r="Z829" s="44" t="s">
        <v>4315</v>
      </c>
    </row>
    <row r="830" spans="2:26" x14ac:dyDescent="0.25">
      <c r="B830" s="28" t="str">
        <f t="shared" si="102"/>
        <v>Subtopic</v>
      </c>
      <c r="C830" s="5" t="s">
        <v>448</v>
      </c>
      <c r="D830" s="5" t="s">
        <v>534</v>
      </c>
      <c r="E830" s="55" t="s">
        <v>538</v>
      </c>
      <c r="K830" s="54" t="s">
        <v>449</v>
      </c>
      <c r="L830" s="54" t="s">
        <v>535</v>
      </c>
      <c r="M830" s="56" t="s">
        <v>538</v>
      </c>
      <c r="N830" s="54"/>
      <c r="O830" s="54"/>
      <c r="P830" s="54"/>
      <c r="Q830" s="54"/>
      <c r="R830" s="54"/>
      <c r="S830" s="46" t="str">
        <f t="shared" si="97"/>
        <v>10.6.2 Festivals</v>
      </c>
      <c r="T830" s="53">
        <f t="shared" si="98"/>
        <v>16</v>
      </c>
      <c r="U830" s="118" t="str">
        <f t="shared" si="96"/>
        <v>10.6.2 Festivals</v>
      </c>
      <c r="V830" s="53">
        <f t="shared" si="100"/>
        <v>16</v>
      </c>
      <c r="W830" s="53">
        <f t="shared" si="101"/>
        <v>0</v>
      </c>
      <c r="X830" s="53" t="s">
        <v>1121</v>
      </c>
      <c r="Y830" s="44" t="s">
        <v>4412</v>
      </c>
      <c r="Z830" s="44" t="s">
        <v>4413</v>
      </c>
    </row>
    <row r="831" spans="2:26" x14ac:dyDescent="0.25">
      <c r="B831" s="28" t="str">
        <f t="shared" si="102"/>
        <v>Subtopic</v>
      </c>
      <c r="C831" s="5" t="s">
        <v>448</v>
      </c>
      <c r="D831" s="5" t="s">
        <v>534</v>
      </c>
      <c r="E831" s="55" t="s">
        <v>539</v>
      </c>
      <c r="K831" s="54" t="s">
        <v>449</v>
      </c>
      <c r="L831" s="54" t="s">
        <v>535</v>
      </c>
      <c r="M831" s="56" t="s">
        <v>540</v>
      </c>
      <c r="N831" s="54"/>
      <c r="O831" s="54"/>
      <c r="P831" s="54"/>
      <c r="Q831" s="54"/>
      <c r="R831" s="54"/>
      <c r="S831" s="46" t="str">
        <f t="shared" si="97"/>
        <v>10.6.3 Music</v>
      </c>
      <c r="T831" s="53">
        <f t="shared" si="98"/>
        <v>12</v>
      </c>
      <c r="U831" s="118" t="str">
        <f t="shared" si="96"/>
        <v>10.6.3 Musique</v>
      </c>
      <c r="V831" s="53">
        <f t="shared" si="100"/>
        <v>14</v>
      </c>
      <c r="W831" s="53">
        <f t="shared" si="101"/>
        <v>2</v>
      </c>
      <c r="X831" s="53" t="s">
        <v>1121</v>
      </c>
      <c r="Y831" s="44" t="s">
        <v>4414</v>
      </c>
      <c r="Z831" s="44" t="s">
        <v>4415</v>
      </c>
    </row>
    <row r="832" spans="2:26" x14ac:dyDescent="0.25">
      <c r="B832" s="28" t="str">
        <f t="shared" si="102"/>
        <v>Crosslink</v>
      </c>
      <c r="C832" s="5" t="s">
        <v>448</v>
      </c>
      <c r="D832" s="5" t="s">
        <v>534</v>
      </c>
      <c r="E832" s="5" t="s">
        <v>539</v>
      </c>
      <c r="F832" s="55" t="s">
        <v>4278</v>
      </c>
      <c r="K832" s="54" t="s">
        <v>449</v>
      </c>
      <c r="L832" s="54" t="s">
        <v>535</v>
      </c>
      <c r="M832" s="54" t="s">
        <v>540</v>
      </c>
      <c r="N832" s="56" t="s">
        <v>4279</v>
      </c>
      <c r="O832" s="54"/>
      <c r="P832" s="54"/>
      <c r="Q832" s="54"/>
      <c r="R832" s="54"/>
      <c r="S832" s="46" t="str">
        <f t="shared" si="97"/>
        <v>10.6.3.1 &lt;4.7.5 Copyright&gt;</v>
      </c>
      <c r="T832" s="53">
        <f t="shared" si="98"/>
        <v>26</v>
      </c>
      <c r="U832" s="118" t="str">
        <f t="shared" si="96"/>
        <v>10.6.3.1 &lt;4.7.5 Droit d'auteur&gt;</v>
      </c>
      <c r="V832" s="53">
        <f t="shared" si="100"/>
        <v>31</v>
      </c>
      <c r="W832" s="53">
        <f t="shared" si="101"/>
        <v>5</v>
      </c>
      <c r="X832" s="53" t="s">
        <v>1129</v>
      </c>
      <c r="Y832" s="59" t="s">
        <v>1728</v>
      </c>
      <c r="Z832" s="59" t="s">
        <v>1729</v>
      </c>
    </row>
    <row r="833" spans="2:26" x14ac:dyDescent="0.25">
      <c r="B833" s="28" t="str">
        <f t="shared" si="102"/>
        <v>Subtopic</v>
      </c>
      <c r="C833" s="5" t="s">
        <v>448</v>
      </c>
      <c r="D833" s="5" t="s">
        <v>534</v>
      </c>
      <c r="E833" s="55" t="s">
        <v>541</v>
      </c>
      <c r="K833" s="54" t="s">
        <v>449</v>
      </c>
      <c r="L833" s="54" t="s">
        <v>535</v>
      </c>
      <c r="M833" s="56" t="s">
        <v>542</v>
      </c>
      <c r="N833" s="54"/>
      <c r="O833" s="54"/>
      <c r="P833" s="54"/>
      <c r="Q833" s="54"/>
      <c r="R833" s="54"/>
      <c r="S833" s="46" t="str">
        <f t="shared" si="97"/>
        <v>10.6.4 Books, magazines and newspapers</v>
      </c>
      <c r="T833" s="53">
        <f t="shared" si="98"/>
        <v>38</v>
      </c>
      <c r="U833" s="118" t="str">
        <f t="shared" si="96"/>
        <v>10.6.4 Livres, magazines et journaux</v>
      </c>
      <c r="V833" s="53">
        <f t="shared" si="100"/>
        <v>36</v>
      </c>
      <c r="W833" s="53">
        <f t="shared" si="101"/>
        <v>2</v>
      </c>
      <c r="X833" s="53" t="s">
        <v>1121</v>
      </c>
      <c r="Y833" s="44" t="s">
        <v>4416</v>
      </c>
      <c r="Z833" s="44" t="s">
        <v>4417</v>
      </c>
    </row>
    <row r="834" spans="2:26" x14ac:dyDescent="0.25">
      <c r="B834" s="28" t="str">
        <f t="shared" si="102"/>
        <v>Crosslink</v>
      </c>
      <c r="C834" s="5" t="s">
        <v>448</v>
      </c>
      <c r="D834" s="5" t="s">
        <v>534</v>
      </c>
      <c r="E834" s="5" t="s">
        <v>541</v>
      </c>
      <c r="F834" s="55" t="s">
        <v>4280</v>
      </c>
      <c r="K834" s="54" t="s">
        <v>449</v>
      </c>
      <c r="L834" s="54" t="s">
        <v>535</v>
      </c>
      <c r="M834" s="54" t="s">
        <v>542</v>
      </c>
      <c r="N834" s="56" t="s">
        <v>4281</v>
      </c>
      <c r="O834" s="54"/>
      <c r="P834" s="54"/>
      <c r="Q834" s="54"/>
      <c r="R834" s="54"/>
      <c r="S834" s="46" t="str">
        <f t="shared" si="97"/>
        <v>10.6.4.1 &lt;4.7.5 Copyright&gt;</v>
      </c>
      <c r="T834" s="53">
        <f t="shared" si="98"/>
        <v>26</v>
      </c>
      <c r="U834" s="118" t="str">
        <f t="shared" si="96"/>
        <v>10.6.4.1 &lt;4.7.5 Droit d'auteur&gt;</v>
      </c>
      <c r="V834" s="53">
        <f t="shared" si="100"/>
        <v>31</v>
      </c>
      <c r="W834" s="53">
        <f t="shared" si="101"/>
        <v>5</v>
      </c>
      <c r="X834" s="53" t="s">
        <v>1129</v>
      </c>
      <c r="Y834" s="59" t="s">
        <v>1728</v>
      </c>
      <c r="Z834" s="59" t="s">
        <v>1729</v>
      </c>
    </row>
    <row r="835" spans="2:26" x14ac:dyDescent="0.25">
      <c r="B835" s="28" t="str">
        <f t="shared" si="102"/>
        <v>Subtopic</v>
      </c>
      <c r="C835" s="5" t="s">
        <v>448</v>
      </c>
      <c r="D835" s="5" t="s">
        <v>534</v>
      </c>
      <c r="E835" s="55" t="s">
        <v>543</v>
      </c>
      <c r="K835" s="54" t="s">
        <v>449</v>
      </c>
      <c r="L835" s="54" t="s">
        <v>535</v>
      </c>
      <c r="M835" s="56" t="s">
        <v>544</v>
      </c>
      <c r="N835" s="54"/>
      <c r="O835" s="54"/>
      <c r="P835" s="54"/>
      <c r="Q835" s="54"/>
      <c r="R835" s="54"/>
      <c r="S835" s="46" t="str">
        <f t="shared" si="97"/>
        <v>10.6.5 Film and video</v>
      </c>
      <c r="T835" s="53">
        <f t="shared" si="98"/>
        <v>21</v>
      </c>
      <c r="U835" s="118" t="str">
        <f t="shared" si="96"/>
        <v>10.6.5 Film et vidéo</v>
      </c>
      <c r="V835" s="53">
        <f t="shared" si="100"/>
        <v>20</v>
      </c>
      <c r="W835" s="53">
        <f t="shared" si="101"/>
        <v>1</v>
      </c>
      <c r="X835" s="53" t="s">
        <v>1121</v>
      </c>
      <c r="Y835" s="44" t="s">
        <v>4418</v>
      </c>
      <c r="Z835" s="44" t="s">
        <v>4419</v>
      </c>
    </row>
    <row r="836" spans="2:26" x14ac:dyDescent="0.25">
      <c r="B836" s="28" t="str">
        <f t="shared" si="102"/>
        <v>Crosslink</v>
      </c>
      <c r="C836" s="5" t="s">
        <v>448</v>
      </c>
      <c r="D836" s="5" t="s">
        <v>534</v>
      </c>
      <c r="E836" s="5" t="s">
        <v>543</v>
      </c>
      <c r="F836" s="55" t="s">
        <v>4282</v>
      </c>
      <c r="K836" s="54" t="s">
        <v>449</v>
      </c>
      <c r="L836" s="54" t="s">
        <v>535</v>
      </c>
      <c r="M836" s="54" t="s">
        <v>544</v>
      </c>
      <c r="N836" s="56" t="s">
        <v>4283</v>
      </c>
      <c r="O836" s="54"/>
      <c r="P836" s="54"/>
      <c r="Q836" s="54"/>
      <c r="R836" s="54"/>
      <c r="S836" s="46" t="str">
        <f t="shared" si="97"/>
        <v>10.6.5.1 &lt;4.7.5 Copyright&gt;</v>
      </c>
      <c r="T836" s="53">
        <f t="shared" si="98"/>
        <v>26</v>
      </c>
      <c r="U836" s="118" t="str">
        <f t="shared" si="96"/>
        <v>10.6.5.1 &lt;4.7.5 Droit d'auteur&gt;</v>
      </c>
      <c r="V836" s="53">
        <f t="shared" si="100"/>
        <v>31</v>
      </c>
      <c r="W836" s="53">
        <f t="shared" si="101"/>
        <v>5</v>
      </c>
      <c r="X836" s="53" t="s">
        <v>1129</v>
      </c>
      <c r="Y836" s="59" t="s">
        <v>1728</v>
      </c>
      <c r="Z836" s="59" t="s">
        <v>1729</v>
      </c>
    </row>
    <row r="837" spans="2:26" x14ac:dyDescent="0.25">
      <c r="B837" s="28" t="str">
        <f t="shared" si="102"/>
        <v>Subtopic</v>
      </c>
      <c r="C837" s="5" t="s">
        <v>448</v>
      </c>
      <c r="D837" s="5" t="s">
        <v>534</v>
      </c>
      <c r="E837" s="55" t="s">
        <v>545</v>
      </c>
      <c r="K837" s="54" t="s">
        <v>449</v>
      </c>
      <c r="L837" s="54" t="s">
        <v>535</v>
      </c>
      <c r="M837" s="56" t="s">
        <v>546</v>
      </c>
      <c r="N837" s="54"/>
      <c r="O837" s="54"/>
      <c r="P837" s="54"/>
      <c r="Q837" s="54"/>
      <c r="R837" s="54"/>
      <c r="S837" s="46" t="str">
        <f t="shared" si="97"/>
        <v>10.6.6 Broadcasting</v>
      </c>
      <c r="T837" s="53">
        <f t="shared" si="98"/>
        <v>19</v>
      </c>
      <c r="U837" s="118" t="str">
        <f t="shared" ref="U837:U900" si="103">LOOKUP(2, 1 / (K837:Q837 &lt;&gt; ""),K837:Q837)</f>
        <v>10.6.6 Radiodiffusion</v>
      </c>
      <c r="V837" s="53">
        <f t="shared" si="100"/>
        <v>21</v>
      </c>
      <c r="W837" s="53">
        <f t="shared" si="101"/>
        <v>2</v>
      </c>
      <c r="X837" s="53" t="s">
        <v>1121</v>
      </c>
      <c r="Y837" s="44" t="s">
        <v>4420</v>
      </c>
      <c r="Z837" s="44" t="s">
        <v>4421</v>
      </c>
    </row>
    <row r="838" spans="2:26" x14ac:dyDescent="0.25">
      <c r="B838" s="28" t="str">
        <f t="shared" si="102"/>
        <v>Crosslink</v>
      </c>
      <c r="C838" s="5" t="s">
        <v>448</v>
      </c>
      <c r="D838" s="5" t="s">
        <v>534</v>
      </c>
      <c r="E838" s="5" t="s">
        <v>545</v>
      </c>
      <c r="F838" s="55" t="s">
        <v>4284</v>
      </c>
      <c r="K838" s="54" t="s">
        <v>449</v>
      </c>
      <c r="L838" s="54" t="s">
        <v>535</v>
      </c>
      <c r="M838" s="54" t="s">
        <v>546</v>
      </c>
      <c r="N838" s="56" t="s">
        <v>4285</v>
      </c>
      <c r="O838" s="54"/>
      <c r="P838" s="54"/>
      <c r="Q838" s="54"/>
      <c r="R838" s="54"/>
      <c r="S838" s="46" t="str">
        <f t="shared" si="97"/>
        <v>10.6.6.1 &lt;4.7.5 Copyright&gt;</v>
      </c>
      <c r="T838" s="53">
        <f t="shared" si="98"/>
        <v>26</v>
      </c>
      <c r="U838" s="118" t="str">
        <f t="shared" si="103"/>
        <v>10.6.6.1 &lt;4.7.5 Droit d'auteur&gt;</v>
      </c>
      <c r="V838" s="53">
        <f t="shared" si="100"/>
        <v>31</v>
      </c>
      <c r="W838" s="53">
        <f t="shared" si="101"/>
        <v>5</v>
      </c>
      <c r="X838" s="53" t="s">
        <v>1129</v>
      </c>
      <c r="Y838" s="59" t="s">
        <v>1728</v>
      </c>
      <c r="Z838" s="59" t="s">
        <v>1729</v>
      </c>
    </row>
    <row r="839" spans="2:26" x14ac:dyDescent="0.25">
      <c r="B839" s="28" t="str">
        <f t="shared" si="102"/>
        <v>Crosslink</v>
      </c>
      <c r="C839" s="5" t="s">
        <v>448</v>
      </c>
      <c r="D839" s="5" t="s">
        <v>534</v>
      </c>
      <c r="E839" s="55" t="s">
        <v>4286</v>
      </c>
      <c r="K839" s="54" t="s">
        <v>449</v>
      </c>
      <c r="L839" s="54" t="s">
        <v>535</v>
      </c>
      <c r="M839" s="56" t="s">
        <v>4287</v>
      </c>
      <c r="N839" s="54"/>
      <c r="O839" s="54"/>
      <c r="P839" s="54"/>
      <c r="Q839" s="54"/>
      <c r="R839" s="54"/>
      <c r="S839" s="46" t="str">
        <f t="shared" si="97"/>
        <v>10.6.7 &lt;4.7.5 Copyright&gt;</v>
      </c>
      <c r="T839" s="53">
        <f t="shared" si="98"/>
        <v>24</v>
      </c>
      <c r="U839" s="118" t="str">
        <f t="shared" si="103"/>
        <v>10.6.7 &lt;4.7.5 Droit d'auteur&gt;</v>
      </c>
      <c r="V839" s="53">
        <f t="shared" si="100"/>
        <v>29</v>
      </c>
      <c r="W839" s="53">
        <f t="shared" si="101"/>
        <v>5</v>
      </c>
      <c r="X839" s="53" t="s">
        <v>1129</v>
      </c>
      <c r="Y839" s="59" t="s">
        <v>1728</v>
      </c>
      <c r="Z839" s="59" t="s">
        <v>1729</v>
      </c>
    </row>
    <row r="840" spans="2:26" x14ac:dyDescent="0.25">
      <c r="B840" s="28" t="str">
        <f t="shared" si="102"/>
        <v>Topic</v>
      </c>
      <c r="C840" s="5" t="s">
        <v>448</v>
      </c>
      <c r="D840" s="55" t="s">
        <v>547</v>
      </c>
      <c r="K840" s="54" t="s">
        <v>449</v>
      </c>
      <c r="L840" s="56" t="s">
        <v>548</v>
      </c>
      <c r="M840" s="54"/>
      <c r="N840" s="54"/>
      <c r="O840" s="54"/>
      <c r="P840" s="54"/>
      <c r="Q840" s="54"/>
      <c r="R840" s="54"/>
      <c r="S840" s="46" t="str">
        <f t="shared" si="97"/>
        <v>10.7 Cultural youth programs</v>
      </c>
      <c r="T840" s="53">
        <f t="shared" si="98"/>
        <v>28</v>
      </c>
      <c r="U840" s="118" t="str">
        <f t="shared" si="103"/>
        <v>10.7 Programmes culturels pour les jeunes</v>
      </c>
      <c r="V840" s="53">
        <f t="shared" si="100"/>
        <v>41</v>
      </c>
      <c r="W840" s="53">
        <f t="shared" si="101"/>
        <v>13</v>
      </c>
      <c r="X840" s="53" t="s">
        <v>1121</v>
      </c>
      <c r="Y840" s="44" t="s">
        <v>4422</v>
      </c>
      <c r="Z840" s="44" t="s">
        <v>4423</v>
      </c>
    </row>
    <row r="841" spans="2:26" x14ac:dyDescent="0.25">
      <c r="B841" s="28" t="str">
        <f t="shared" si="102"/>
        <v>Subtopic</v>
      </c>
      <c r="C841" s="5" t="s">
        <v>448</v>
      </c>
      <c r="D841" s="5" t="s">
        <v>547</v>
      </c>
      <c r="E841" s="55" t="s">
        <v>549</v>
      </c>
      <c r="K841" s="54" t="s">
        <v>449</v>
      </c>
      <c r="L841" s="54" t="s">
        <v>548</v>
      </c>
      <c r="M841" s="56" t="s">
        <v>550</v>
      </c>
      <c r="N841" s="54"/>
      <c r="O841" s="54"/>
      <c r="P841" s="54"/>
      <c r="Q841" s="54"/>
      <c r="R841" s="54"/>
      <c r="S841" s="46" t="str">
        <f t="shared" si="97"/>
        <v>10.7.1 Youth jobs and internships</v>
      </c>
      <c r="T841" s="53">
        <f t="shared" si="98"/>
        <v>33</v>
      </c>
      <c r="U841" s="118" t="str">
        <f t="shared" si="103"/>
        <v>10.7.1 Emplois et stages pour les jeunes</v>
      </c>
      <c r="V841" s="53">
        <f t="shared" si="100"/>
        <v>40</v>
      </c>
      <c r="W841" s="53">
        <f t="shared" si="101"/>
        <v>7</v>
      </c>
      <c r="X841" s="53" t="s">
        <v>1121</v>
      </c>
      <c r="Y841" s="44" t="s">
        <v>4424</v>
      </c>
      <c r="Z841" s="44" t="s">
        <v>4425</v>
      </c>
    </row>
    <row r="842" spans="2:26" x14ac:dyDescent="0.25">
      <c r="B842" s="28" t="str">
        <f t="shared" si="102"/>
        <v>Subtopic</v>
      </c>
      <c r="C842" s="5" t="s">
        <v>448</v>
      </c>
      <c r="D842" s="5" t="s">
        <v>547</v>
      </c>
      <c r="E842" s="55" t="s">
        <v>551</v>
      </c>
      <c r="K842" s="54" t="s">
        <v>449</v>
      </c>
      <c r="L842" s="54" t="s">
        <v>548</v>
      </c>
      <c r="M842" s="56" t="s">
        <v>963</v>
      </c>
      <c r="N842" s="54"/>
      <c r="O842" s="54"/>
      <c r="P842" s="54"/>
      <c r="Q842" s="54"/>
      <c r="R842" s="54"/>
      <c r="S842" s="46" t="str">
        <f t="shared" ref="S842:S905" si="104">LOOKUP(2, 1 / (C842:I842 &lt;&gt; ""),C842:I842)</f>
        <v>10.7.2 Exchange and leadership programs</v>
      </c>
      <c r="T842" s="53">
        <f t="shared" si="98"/>
        <v>39</v>
      </c>
      <c r="U842" s="118" t="str">
        <f t="shared" si="103"/>
        <v>10.7.2 Programmes d'échange et de leadership</v>
      </c>
      <c r="V842" s="53">
        <f t="shared" si="100"/>
        <v>44</v>
      </c>
      <c r="W842" s="53">
        <f t="shared" si="101"/>
        <v>5</v>
      </c>
      <c r="X842" s="53" t="s">
        <v>1121</v>
      </c>
      <c r="Y842" s="44" t="s">
        <v>4426</v>
      </c>
      <c r="Z842" s="44" t="s">
        <v>4427</v>
      </c>
    </row>
    <row r="843" spans="2:26" x14ac:dyDescent="0.25">
      <c r="B843" s="28" t="str">
        <f t="shared" si="102"/>
        <v>Subtopic</v>
      </c>
      <c r="C843" s="5" t="s">
        <v>448</v>
      </c>
      <c r="D843" s="5" t="s">
        <v>547</v>
      </c>
      <c r="E843" s="55" t="s">
        <v>552</v>
      </c>
      <c r="K843" s="54" t="s">
        <v>449</v>
      </c>
      <c r="L843" s="54" t="s">
        <v>548</v>
      </c>
      <c r="M843" s="56" t="s">
        <v>964</v>
      </c>
      <c r="N843" s="54"/>
      <c r="O843" s="54"/>
      <c r="P843" s="54"/>
      <c r="Q843" s="54"/>
      <c r="R843" s="54"/>
      <c r="S843" s="46" t="str">
        <f t="shared" si="104"/>
        <v>10.7.3 Language immersion programs</v>
      </c>
      <c r="T843" s="53">
        <f t="shared" si="98"/>
        <v>34</v>
      </c>
      <c r="U843" s="118" t="str">
        <f t="shared" si="103"/>
        <v>10.7.3 Programmes d'immersion en langues</v>
      </c>
      <c r="V843" s="53">
        <f t="shared" si="100"/>
        <v>40</v>
      </c>
      <c r="W843" s="53">
        <f t="shared" si="101"/>
        <v>6</v>
      </c>
      <c r="X843" s="53" t="s">
        <v>1121</v>
      </c>
      <c r="Y843" s="44" t="s">
        <v>4428</v>
      </c>
      <c r="Z843" s="44" t="s">
        <v>4429</v>
      </c>
    </row>
    <row r="844" spans="2:26" x14ac:dyDescent="0.25">
      <c r="B844" s="28" t="str">
        <f t="shared" si="102"/>
        <v>Subtopic</v>
      </c>
      <c r="C844" s="5" t="s">
        <v>448</v>
      </c>
      <c r="D844" s="5" t="s">
        <v>547</v>
      </c>
      <c r="E844" s="55" t="s">
        <v>553</v>
      </c>
      <c r="K844" s="54" t="s">
        <v>449</v>
      </c>
      <c r="L844" s="54" t="s">
        <v>548</v>
      </c>
      <c r="M844" s="56" t="s">
        <v>554</v>
      </c>
      <c r="N844" s="54"/>
      <c r="O844" s="54"/>
      <c r="P844" s="54"/>
      <c r="Q844" s="54"/>
      <c r="R844" s="54"/>
      <c r="S844" s="46" t="str">
        <f t="shared" si="104"/>
        <v>10.7.4 Youth programs in national parks, historic sites and marine conservation areas</v>
      </c>
      <c r="T844" s="53">
        <f t="shared" si="98"/>
        <v>85</v>
      </c>
      <c r="U844" s="118" t="str">
        <f t="shared" si="103"/>
        <v>10.7.4 Programmes pour les jeunes dans les parcs nationaux, lieux historiques et aires marines de conservation</v>
      </c>
      <c r="V844" s="53">
        <f t="shared" si="100"/>
        <v>110</v>
      </c>
      <c r="W844" s="53">
        <f t="shared" si="101"/>
        <v>25</v>
      </c>
      <c r="X844" s="53" t="s">
        <v>1121</v>
      </c>
      <c r="Y844" s="44" t="s">
        <v>4340</v>
      </c>
      <c r="Z844" s="44" t="s">
        <v>4341</v>
      </c>
    </row>
    <row r="845" spans="2:26" x14ac:dyDescent="0.25">
      <c r="B845" s="28" t="str">
        <f t="shared" si="102"/>
        <v>Crosslink</v>
      </c>
      <c r="C845" s="5" t="s">
        <v>448</v>
      </c>
      <c r="D845" s="5" t="s">
        <v>547</v>
      </c>
      <c r="E845" s="55" t="s">
        <v>4288</v>
      </c>
      <c r="K845" s="54" t="s">
        <v>449</v>
      </c>
      <c r="L845" s="54" t="s">
        <v>548</v>
      </c>
      <c r="M845" s="56" t="s">
        <v>4289</v>
      </c>
      <c r="N845" s="54"/>
      <c r="O845" s="54"/>
      <c r="P845" s="54"/>
      <c r="Q845" s="54"/>
      <c r="R845" s="54"/>
      <c r="S845" s="46" t="str">
        <f t="shared" si="104"/>
        <v>10.7.5 &lt;9.2.9 Cadets and Junior Canadian Rangers&gt;</v>
      </c>
      <c r="T845" s="53">
        <f t="shared" si="98"/>
        <v>49</v>
      </c>
      <c r="U845" s="118" t="str">
        <f t="shared" si="103"/>
        <v>10.7.5 &lt;9.2.9 Cadets et Rangers juniors canadiens&gt;</v>
      </c>
      <c r="V845" s="53">
        <f t="shared" si="100"/>
        <v>50</v>
      </c>
      <c r="W845" s="53">
        <f t="shared" si="101"/>
        <v>1</v>
      </c>
      <c r="X845" s="53" t="s">
        <v>1131</v>
      </c>
      <c r="Y845" s="59" t="s">
        <v>2911</v>
      </c>
      <c r="Z845" s="59" t="s">
        <v>2912</v>
      </c>
    </row>
    <row r="846" spans="2:26" x14ac:dyDescent="0.25">
      <c r="B846" s="28" t="str">
        <f t="shared" si="102"/>
        <v>Topic</v>
      </c>
      <c r="C846" s="5" t="s">
        <v>448</v>
      </c>
      <c r="D846" s="55" t="s">
        <v>555</v>
      </c>
      <c r="K846" s="54" t="s">
        <v>449</v>
      </c>
      <c r="L846" s="56" t="s">
        <v>556</v>
      </c>
      <c r="M846" s="54"/>
      <c r="N846" s="54"/>
      <c r="O846" s="54"/>
      <c r="P846" s="54"/>
      <c r="Q846" s="54"/>
      <c r="R846" s="54"/>
      <c r="S846" s="46" t="str">
        <f t="shared" si="104"/>
        <v>10.8 Cultural trade and investment</v>
      </c>
      <c r="T846" s="53">
        <f t="shared" si="98"/>
        <v>34</v>
      </c>
      <c r="U846" s="118" t="str">
        <f t="shared" si="103"/>
        <v>10.8 Commerce et investissement culturels</v>
      </c>
      <c r="V846" s="53">
        <f t="shared" si="100"/>
        <v>41</v>
      </c>
      <c r="W846" s="53">
        <f t="shared" si="101"/>
        <v>7</v>
      </c>
      <c r="X846" s="53" t="s">
        <v>1121</v>
      </c>
      <c r="Y846" s="44" t="s">
        <v>4430</v>
      </c>
      <c r="Z846" s="44" t="s">
        <v>4431</v>
      </c>
    </row>
    <row r="847" spans="2:26" x14ac:dyDescent="0.25">
      <c r="B847" s="28" t="str">
        <f t="shared" si="102"/>
        <v>Crosslink</v>
      </c>
      <c r="C847" s="5" t="s">
        <v>448</v>
      </c>
      <c r="D847" s="5" t="s">
        <v>555</v>
      </c>
      <c r="E847" s="55" t="s">
        <v>943</v>
      </c>
      <c r="K847" s="54" t="s">
        <v>449</v>
      </c>
      <c r="L847" s="54" t="s">
        <v>556</v>
      </c>
      <c r="M847" s="56" t="s">
        <v>942</v>
      </c>
      <c r="N847" s="54"/>
      <c r="O847" s="54"/>
      <c r="P847" s="54"/>
      <c r="Q847" s="54"/>
      <c r="R847" s="54"/>
      <c r="S847" s="46" t="str">
        <f t="shared" si="104"/>
        <v>10.8.1 &lt;10.5.6 Movable cultural property&gt;</v>
      </c>
      <c r="T847" s="53">
        <f t="shared" si="98"/>
        <v>41</v>
      </c>
      <c r="U847" s="118" t="str">
        <f t="shared" si="103"/>
        <v>10.8.1 &lt;10.5.6 Biens culturels mobiliers&gt;</v>
      </c>
      <c r="V847" s="53">
        <f t="shared" si="100"/>
        <v>41</v>
      </c>
      <c r="W847" s="53">
        <f t="shared" si="101"/>
        <v>0</v>
      </c>
      <c r="X847" s="53" t="s">
        <v>1121</v>
      </c>
      <c r="Y847" s="44" t="s">
        <v>4400</v>
      </c>
      <c r="Z847" s="44" t="s">
        <v>4401</v>
      </c>
    </row>
    <row r="848" spans="2:26" x14ac:dyDescent="0.25">
      <c r="B848" s="58"/>
      <c r="C848" s="5" t="s">
        <v>448</v>
      </c>
      <c r="D848" s="5" t="s">
        <v>555</v>
      </c>
      <c r="E848" s="55" t="s">
        <v>557</v>
      </c>
      <c r="K848" s="54" t="s">
        <v>449</v>
      </c>
      <c r="L848" s="54" t="s">
        <v>556</v>
      </c>
      <c r="M848" s="56" t="s">
        <v>558</v>
      </c>
      <c r="N848" s="54"/>
      <c r="O848" s="54"/>
      <c r="P848" s="54"/>
      <c r="Q848" s="54"/>
      <c r="R848" s="54"/>
      <c r="S848" s="46" t="str">
        <f t="shared" si="104"/>
        <v>10.8.2 Cultural sector investments</v>
      </c>
      <c r="T848" s="53">
        <f t="shared" si="98"/>
        <v>34</v>
      </c>
      <c r="U848" s="118" t="str">
        <f t="shared" si="103"/>
        <v>10.8.2 Investissements étrangers et culture</v>
      </c>
      <c r="V848" s="53">
        <f t="shared" si="100"/>
        <v>43</v>
      </c>
      <c r="W848" s="53">
        <f t="shared" si="101"/>
        <v>9</v>
      </c>
      <c r="X848" s="53" t="s">
        <v>1121</v>
      </c>
      <c r="Y848" s="44" t="s">
        <v>4432</v>
      </c>
      <c r="Z848" s="44" t="s">
        <v>4433</v>
      </c>
    </row>
    <row r="849" spans="2:26" x14ac:dyDescent="0.25">
      <c r="B849" s="28" t="str">
        <f t="shared" ref="B849:B880" si="105">IF(COUNTIF(C849:I849,"*&lt;*"),"Crosslink",IF(D849="","Theme",IF(E849="", "Topic", "Subtopic")))</f>
        <v>Theme</v>
      </c>
      <c r="C849" s="21" t="s">
        <v>559</v>
      </c>
      <c r="K849" s="22" t="s">
        <v>560</v>
      </c>
      <c r="L849" s="7"/>
      <c r="M849" s="7"/>
      <c r="N849" s="7"/>
      <c r="O849" s="7"/>
      <c r="P849" s="7"/>
      <c r="Q849" s="54"/>
      <c r="R849" s="54"/>
      <c r="S849" s="46" t="str">
        <f t="shared" si="104"/>
        <v>11.0 Policing, justice and emergencies</v>
      </c>
      <c r="T849" s="6">
        <f t="shared" ref="T849:T897" si="106">LEN(S849)</f>
        <v>38</v>
      </c>
      <c r="U849" s="118" t="str">
        <f t="shared" si="103"/>
        <v>11.0 Services de police, justice et urgences</v>
      </c>
      <c r="V849" s="6">
        <f t="shared" ref="V849:V897" si="107">LEN(U849)</f>
        <v>44</v>
      </c>
      <c r="W849" s="6">
        <f t="shared" ref="W849:W897" si="108">ABS(V849-T849)</f>
        <v>6</v>
      </c>
      <c r="X849" s="6" t="s">
        <v>1133</v>
      </c>
      <c r="Y849" s="36" t="s">
        <v>3011</v>
      </c>
      <c r="Z849" s="36" t="s">
        <v>3012</v>
      </c>
    </row>
    <row r="850" spans="2:26" x14ac:dyDescent="0.25">
      <c r="B850" s="28" t="str">
        <f t="shared" si="105"/>
        <v>Topic</v>
      </c>
      <c r="C850" s="5" t="s">
        <v>559</v>
      </c>
      <c r="D850" s="21" t="s">
        <v>561</v>
      </c>
      <c r="K850" s="7" t="s">
        <v>560</v>
      </c>
      <c r="L850" s="22" t="s">
        <v>562</v>
      </c>
      <c r="M850" s="7"/>
      <c r="N850" s="7"/>
      <c r="O850" s="7"/>
      <c r="P850" s="7"/>
      <c r="Q850" s="54"/>
      <c r="R850" s="54"/>
      <c r="S850" s="46" t="str">
        <f t="shared" si="104"/>
        <v>11.1 Policing</v>
      </c>
      <c r="T850" s="6">
        <f t="shared" si="106"/>
        <v>13</v>
      </c>
      <c r="U850" s="118" t="str">
        <f t="shared" si="103"/>
        <v>11.1 Services de police</v>
      </c>
      <c r="V850" s="6">
        <f t="shared" si="107"/>
        <v>23</v>
      </c>
      <c r="W850" s="6">
        <f t="shared" si="108"/>
        <v>10</v>
      </c>
      <c r="X850" s="6" t="s">
        <v>1133</v>
      </c>
      <c r="Y850" s="36" t="s">
        <v>3013</v>
      </c>
      <c r="Z850" s="36" t="s">
        <v>3014</v>
      </c>
    </row>
    <row r="851" spans="2:26" x14ac:dyDescent="0.25">
      <c r="B851" s="28" t="str">
        <f t="shared" si="105"/>
        <v>Subtopic</v>
      </c>
      <c r="C851" s="5" t="s">
        <v>559</v>
      </c>
      <c r="D851" s="5" t="s">
        <v>561</v>
      </c>
      <c r="E851" s="21" t="s">
        <v>563</v>
      </c>
      <c r="K851" s="7" t="s">
        <v>560</v>
      </c>
      <c r="L851" s="7" t="s">
        <v>562</v>
      </c>
      <c r="M851" s="22" t="s">
        <v>3015</v>
      </c>
      <c r="N851" s="7"/>
      <c r="O851" s="7"/>
      <c r="P851" s="7"/>
      <c r="Q851" s="54"/>
      <c r="R851" s="54"/>
      <c r="S851" s="46" t="str">
        <f t="shared" si="104"/>
        <v>11.1.1 Indigenous policing</v>
      </c>
      <c r="T851" s="6">
        <f t="shared" si="106"/>
        <v>26</v>
      </c>
      <c r="U851" s="118" t="str">
        <f t="shared" si="103"/>
        <v>11.1.1 Police des Autochtones</v>
      </c>
      <c r="V851" s="6">
        <f t="shared" si="107"/>
        <v>29</v>
      </c>
      <c r="W851" s="6">
        <f t="shared" si="108"/>
        <v>3</v>
      </c>
      <c r="X851" s="6" t="s">
        <v>1133</v>
      </c>
      <c r="Y851" s="36" t="s">
        <v>3016</v>
      </c>
      <c r="Z851" s="36" t="s">
        <v>3017</v>
      </c>
    </row>
    <row r="852" spans="2:26" x14ac:dyDescent="0.25">
      <c r="B852" s="28" t="str">
        <f t="shared" si="105"/>
        <v>Subtopic</v>
      </c>
      <c r="C852" s="5" t="s">
        <v>559</v>
      </c>
      <c r="D852" s="5" t="s">
        <v>561</v>
      </c>
      <c r="E852" s="21" t="s">
        <v>3018</v>
      </c>
      <c r="K852" s="7" t="s">
        <v>560</v>
      </c>
      <c r="L852" s="7" t="s">
        <v>562</v>
      </c>
      <c r="M852" s="22" t="s">
        <v>3969</v>
      </c>
      <c r="N852" s="7"/>
      <c r="O852" s="7"/>
      <c r="P852" s="7"/>
      <c r="Q852" s="54"/>
      <c r="R852" s="54"/>
      <c r="S852" s="46" t="str">
        <f t="shared" si="104"/>
        <v>11.1.2 Crime and Crime prevention</v>
      </c>
      <c r="T852" s="6">
        <f t="shared" si="106"/>
        <v>33</v>
      </c>
      <c r="U852" s="118" t="str">
        <f t="shared" si="103"/>
        <v>11.1.2 Crime et la prévention du crime</v>
      </c>
      <c r="V852" s="6">
        <f t="shared" si="107"/>
        <v>38</v>
      </c>
      <c r="W852" s="6">
        <f t="shared" si="108"/>
        <v>5</v>
      </c>
      <c r="X852" s="6" t="s">
        <v>1133</v>
      </c>
      <c r="Y852" s="36" t="s">
        <v>3019</v>
      </c>
      <c r="Z852" s="36" t="s">
        <v>3020</v>
      </c>
    </row>
    <row r="853" spans="2:26" x14ac:dyDescent="0.25">
      <c r="B853" s="28" t="str">
        <f t="shared" si="105"/>
        <v>Subtopic</v>
      </c>
      <c r="C853" s="5" t="s">
        <v>559</v>
      </c>
      <c r="D853" s="5" t="s">
        <v>561</v>
      </c>
      <c r="E853" s="5" t="s">
        <v>3018</v>
      </c>
      <c r="F853" s="21" t="s">
        <v>565</v>
      </c>
      <c r="K853" s="7" t="s">
        <v>560</v>
      </c>
      <c r="L853" s="7" t="s">
        <v>562</v>
      </c>
      <c r="M853" s="7" t="s">
        <v>564</v>
      </c>
      <c r="N853" s="22" t="s">
        <v>897</v>
      </c>
      <c r="O853" s="7"/>
      <c r="P853" s="7"/>
      <c r="Q853" s="54"/>
      <c r="R853" s="54"/>
      <c r="S853" s="46" t="str">
        <f t="shared" si="104"/>
        <v>11.1.2.1 Cold cases, missing, murdered and wanted individuals</v>
      </c>
      <c r="T853" s="6">
        <f t="shared" si="106"/>
        <v>61</v>
      </c>
      <c r="U853" s="118" t="str">
        <f t="shared" si="103"/>
        <v>11.1.2.1 Affaires non résolues, personnes disparues, assassinées et recherchées</v>
      </c>
      <c r="V853" s="6">
        <f t="shared" si="107"/>
        <v>79</v>
      </c>
      <c r="W853" s="6">
        <f t="shared" si="108"/>
        <v>18</v>
      </c>
      <c r="X853" s="6" t="s">
        <v>1133</v>
      </c>
      <c r="Y853" s="36" t="s">
        <v>3021</v>
      </c>
      <c r="Z853" s="36" t="s">
        <v>3022</v>
      </c>
    </row>
    <row r="854" spans="2:26" x14ac:dyDescent="0.25">
      <c r="B854" s="28" t="str">
        <f t="shared" si="105"/>
        <v>Subtopic</v>
      </c>
      <c r="C854" s="5" t="s">
        <v>559</v>
      </c>
      <c r="D854" s="5" t="s">
        <v>561</v>
      </c>
      <c r="E854" s="5" t="s">
        <v>3018</v>
      </c>
      <c r="F854" s="21" t="s">
        <v>566</v>
      </c>
      <c r="K854" s="7" t="s">
        <v>560</v>
      </c>
      <c r="L854" s="7" t="s">
        <v>562</v>
      </c>
      <c r="M854" s="7" t="s">
        <v>564</v>
      </c>
      <c r="N854" s="22" t="s">
        <v>566</v>
      </c>
      <c r="O854" s="7"/>
      <c r="P854" s="7"/>
      <c r="Q854" s="54"/>
      <c r="R854" s="54"/>
      <c r="S854" s="46" t="str">
        <f t="shared" si="104"/>
        <v>11.1.2.2 Cybercrime</v>
      </c>
      <c r="T854" s="6">
        <f t="shared" si="106"/>
        <v>19</v>
      </c>
      <c r="U854" s="118" t="str">
        <f t="shared" si="103"/>
        <v>11.1.2.2 Cybercrime</v>
      </c>
      <c r="V854" s="6">
        <f t="shared" si="107"/>
        <v>19</v>
      </c>
      <c r="W854" s="6">
        <f t="shared" si="108"/>
        <v>0</v>
      </c>
      <c r="X854" s="6" t="s">
        <v>1133</v>
      </c>
      <c r="Y854" s="36" t="s">
        <v>3023</v>
      </c>
      <c r="Z854" s="36" t="s">
        <v>3024</v>
      </c>
    </row>
    <row r="855" spans="2:26" x14ac:dyDescent="0.25">
      <c r="B855" s="28" t="str">
        <f t="shared" si="105"/>
        <v>Subtopic</v>
      </c>
      <c r="C855" s="5" t="s">
        <v>559</v>
      </c>
      <c r="D855" s="5" t="s">
        <v>561</v>
      </c>
      <c r="E855" s="5" t="s">
        <v>3018</v>
      </c>
      <c r="F855" s="21" t="s">
        <v>567</v>
      </c>
      <c r="K855" s="7" t="s">
        <v>560</v>
      </c>
      <c r="L855" s="7" t="s">
        <v>562</v>
      </c>
      <c r="M855" s="7" t="s">
        <v>564</v>
      </c>
      <c r="N855" s="22" t="s">
        <v>898</v>
      </c>
      <c r="O855" s="7"/>
      <c r="P855" s="7"/>
      <c r="Q855" s="54"/>
      <c r="R855" s="54"/>
      <c r="S855" s="46" t="str">
        <f t="shared" si="104"/>
        <v>11.1.2.3 Organized crime</v>
      </c>
      <c r="T855" s="6">
        <f t="shared" si="106"/>
        <v>24</v>
      </c>
      <c r="U855" s="118" t="str">
        <f t="shared" si="103"/>
        <v>11.1.2.3 Crime organisé</v>
      </c>
      <c r="V855" s="6">
        <f t="shared" si="107"/>
        <v>23</v>
      </c>
      <c r="W855" s="6">
        <f t="shared" si="108"/>
        <v>1</v>
      </c>
      <c r="X855" s="6" t="s">
        <v>1133</v>
      </c>
      <c r="Y855" s="36" t="s">
        <v>3025</v>
      </c>
      <c r="Z855" s="36" t="s">
        <v>3026</v>
      </c>
    </row>
    <row r="856" spans="2:26" x14ac:dyDescent="0.25">
      <c r="B856" s="28" t="str">
        <f t="shared" si="105"/>
        <v>Subtopic</v>
      </c>
      <c r="C856" s="5" t="s">
        <v>559</v>
      </c>
      <c r="D856" s="5" t="s">
        <v>561</v>
      </c>
      <c r="E856" s="5" t="s">
        <v>3018</v>
      </c>
      <c r="F856" s="21" t="s">
        <v>568</v>
      </c>
      <c r="K856" s="7" t="s">
        <v>560</v>
      </c>
      <c r="L856" s="7" t="s">
        <v>562</v>
      </c>
      <c r="M856" s="7" t="s">
        <v>564</v>
      </c>
      <c r="N856" s="22" t="s">
        <v>899</v>
      </c>
      <c r="O856" s="7"/>
      <c r="P856" s="7"/>
      <c r="Q856" s="54"/>
      <c r="R856" s="54"/>
      <c r="S856" s="46" t="str">
        <f t="shared" si="104"/>
        <v>11.1.2.4 Firearm, drug and tobacco crime</v>
      </c>
      <c r="T856" s="6">
        <f t="shared" si="106"/>
        <v>40</v>
      </c>
      <c r="U856" s="118" t="str">
        <f t="shared" si="103"/>
        <v>11.1.2.4 Commerce illicite d'armes à feu, de drogues et de tabac</v>
      </c>
      <c r="V856" s="6">
        <f t="shared" si="107"/>
        <v>64</v>
      </c>
      <c r="W856" s="6">
        <f t="shared" si="108"/>
        <v>24</v>
      </c>
      <c r="X856" s="6" t="s">
        <v>1133</v>
      </c>
      <c r="Y856" s="36" t="s">
        <v>3027</v>
      </c>
      <c r="Z856" s="36" t="s">
        <v>3028</v>
      </c>
    </row>
    <row r="857" spans="2:26" x14ac:dyDescent="0.25">
      <c r="B857" s="28" t="str">
        <f t="shared" si="105"/>
        <v>Subtopic</v>
      </c>
      <c r="C857" s="5" t="s">
        <v>559</v>
      </c>
      <c r="D857" s="5" t="s">
        <v>561</v>
      </c>
      <c r="E857" s="5" t="s">
        <v>3018</v>
      </c>
      <c r="F857" s="21" t="s">
        <v>569</v>
      </c>
      <c r="K857" s="7" t="s">
        <v>560</v>
      </c>
      <c r="L857" s="7" t="s">
        <v>562</v>
      </c>
      <c r="M857" s="7" t="s">
        <v>564</v>
      </c>
      <c r="N857" s="22" t="s">
        <v>900</v>
      </c>
      <c r="O857" s="7"/>
      <c r="P857" s="7"/>
      <c r="Q857" s="54"/>
      <c r="R857" s="54"/>
      <c r="S857" s="46" t="str">
        <f t="shared" si="104"/>
        <v>11.1.2.5 Human trafficking and smuggling</v>
      </c>
      <c r="T857" s="6">
        <f t="shared" si="106"/>
        <v>40</v>
      </c>
      <c r="U857" s="118" t="str">
        <f t="shared" si="103"/>
        <v>11.1.2.5 Traite de personnes et migration clandestine</v>
      </c>
      <c r="V857" s="6">
        <f t="shared" si="107"/>
        <v>53</v>
      </c>
      <c r="W857" s="6">
        <f t="shared" si="108"/>
        <v>13</v>
      </c>
      <c r="X857" s="6" t="s">
        <v>1133</v>
      </c>
      <c r="Y857" s="36" t="s">
        <v>3029</v>
      </c>
      <c r="Z857" s="36" t="s">
        <v>3030</v>
      </c>
    </row>
    <row r="858" spans="2:26" x14ac:dyDescent="0.25">
      <c r="B858" s="28" t="str">
        <f t="shared" si="105"/>
        <v>Subtopic</v>
      </c>
      <c r="C858" s="5" t="s">
        <v>559</v>
      </c>
      <c r="D858" s="5" t="s">
        <v>561</v>
      </c>
      <c r="E858" s="5" t="s">
        <v>3018</v>
      </c>
      <c r="F858" s="21" t="s">
        <v>570</v>
      </c>
      <c r="K858" s="7" t="s">
        <v>560</v>
      </c>
      <c r="L858" s="7" t="s">
        <v>562</v>
      </c>
      <c r="M858" s="7" t="s">
        <v>564</v>
      </c>
      <c r="N858" s="22" t="s">
        <v>901</v>
      </c>
      <c r="O858" s="7"/>
      <c r="P858" s="7"/>
      <c r="Q858" s="54"/>
      <c r="R858" s="54"/>
      <c r="S858" s="46" t="str">
        <f t="shared" si="104"/>
        <v>11.1.2.6 Commercial crime</v>
      </c>
      <c r="T858" s="6">
        <f t="shared" si="106"/>
        <v>25</v>
      </c>
      <c r="U858" s="118" t="str">
        <f t="shared" si="103"/>
        <v>11.1.2.6 Infractions commerciales</v>
      </c>
      <c r="V858" s="6">
        <f t="shared" si="107"/>
        <v>33</v>
      </c>
      <c r="W858" s="6">
        <f t="shared" si="108"/>
        <v>8</v>
      </c>
      <c r="X858" s="6" t="s">
        <v>1133</v>
      </c>
      <c r="Y858" s="36" t="s">
        <v>3031</v>
      </c>
      <c r="Z858" s="36" t="s">
        <v>3032</v>
      </c>
    </row>
    <row r="859" spans="2:26" x14ac:dyDescent="0.25">
      <c r="B859" s="28" t="str">
        <f t="shared" si="105"/>
        <v>Subtopic</v>
      </c>
      <c r="C859" s="5" t="s">
        <v>559</v>
      </c>
      <c r="D859" s="5" t="s">
        <v>561</v>
      </c>
      <c r="E859" s="5" t="s">
        <v>3018</v>
      </c>
      <c r="F859" s="21" t="s">
        <v>571</v>
      </c>
      <c r="K859" s="7" t="s">
        <v>560</v>
      </c>
      <c r="L859" s="7" t="s">
        <v>562</v>
      </c>
      <c r="M859" s="7" t="s">
        <v>564</v>
      </c>
      <c r="N859" s="22" t="s">
        <v>3033</v>
      </c>
      <c r="O859" s="7"/>
      <c r="P859" s="7"/>
      <c r="Q859" s="54"/>
      <c r="R859" s="54"/>
      <c r="S859" s="46" t="str">
        <f t="shared" si="104"/>
        <v>11.1.2.7 Violent crime and abuse</v>
      </c>
      <c r="T859" s="6">
        <f t="shared" si="106"/>
        <v>32</v>
      </c>
      <c r="U859" s="118" t="str">
        <f t="shared" si="103"/>
        <v>11.1.2.7 Crimes violents et abus</v>
      </c>
      <c r="V859" s="6">
        <f t="shared" si="107"/>
        <v>32</v>
      </c>
      <c r="W859" s="6">
        <f t="shared" si="108"/>
        <v>0</v>
      </c>
      <c r="X859" s="6" t="s">
        <v>1133</v>
      </c>
      <c r="Y859" s="36" t="s">
        <v>3034</v>
      </c>
      <c r="Z859" s="36" t="s">
        <v>3035</v>
      </c>
    </row>
    <row r="860" spans="2:26" x14ac:dyDescent="0.25">
      <c r="B860" s="28" t="str">
        <f t="shared" si="105"/>
        <v>Crosslink</v>
      </c>
      <c r="C860" s="5" t="s">
        <v>559</v>
      </c>
      <c r="D860" s="5" t="s">
        <v>561</v>
      </c>
      <c r="E860" s="5" t="s">
        <v>3018</v>
      </c>
      <c r="F860" s="21" t="s">
        <v>572</v>
      </c>
      <c r="K860" s="7" t="s">
        <v>560</v>
      </c>
      <c r="L860" s="7" t="s">
        <v>562</v>
      </c>
      <c r="M860" s="7" t="s">
        <v>564</v>
      </c>
      <c r="N860" s="22" t="s">
        <v>573</v>
      </c>
      <c r="O860" s="7"/>
      <c r="P860" s="7"/>
      <c r="Q860" s="54"/>
      <c r="R860" s="54"/>
      <c r="S860" s="46" t="str">
        <f t="shared" si="104"/>
        <v>11.1.2.8 &lt;11.6 Victims of crime&gt;</v>
      </c>
      <c r="T860" s="6">
        <f t="shared" si="106"/>
        <v>32</v>
      </c>
      <c r="U860" s="118" t="str">
        <f t="shared" si="103"/>
        <v>11.1.2.8 &lt;11.6 Victimes d'actes criminels&gt;</v>
      </c>
      <c r="V860" s="6">
        <f t="shared" si="107"/>
        <v>42</v>
      </c>
      <c r="W860" s="6">
        <f t="shared" si="108"/>
        <v>10</v>
      </c>
      <c r="X860" s="6" t="s">
        <v>1133</v>
      </c>
      <c r="Y860" s="36" t="s">
        <v>3036</v>
      </c>
      <c r="Z860" s="36" t="s">
        <v>3037</v>
      </c>
    </row>
    <row r="861" spans="2:26" x14ac:dyDescent="0.25">
      <c r="B861" s="28" t="str">
        <f t="shared" si="105"/>
        <v>Subtopic</v>
      </c>
      <c r="C861" s="5" t="s">
        <v>559</v>
      </c>
      <c r="D861" s="5" t="s">
        <v>561</v>
      </c>
      <c r="E861" s="21" t="s">
        <v>574</v>
      </c>
      <c r="K861" s="7" t="s">
        <v>560</v>
      </c>
      <c r="L861" s="7" t="s">
        <v>562</v>
      </c>
      <c r="M861" s="22" t="s">
        <v>575</v>
      </c>
      <c r="N861" s="7"/>
      <c r="O861" s="7"/>
      <c r="P861" s="7"/>
      <c r="Q861" s="54"/>
      <c r="R861" s="54"/>
      <c r="S861" s="46" t="str">
        <f t="shared" si="104"/>
        <v>11.1.3 Community safety, policing and engagement</v>
      </c>
      <c r="T861" s="6">
        <f t="shared" si="106"/>
        <v>48</v>
      </c>
      <c r="U861" s="118" t="str">
        <f t="shared" si="103"/>
        <v>11.1.3 Sécurité communautaire, services de police et la mobilisation</v>
      </c>
      <c r="V861" s="6">
        <f t="shared" si="107"/>
        <v>68</v>
      </c>
      <c r="W861" s="6">
        <f t="shared" si="108"/>
        <v>20</v>
      </c>
      <c r="X861" s="6" t="s">
        <v>1133</v>
      </c>
      <c r="Y861" s="36" t="s">
        <v>3038</v>
      </c>
      <c r="Z861" s="36" t="s">
        <v>3039</v>
      </c>
    </row>
    <row r="862" spans="2:26" x14ac:dyDescent="0.25">
      <c r="B862" s="28" t="str">
        <f t="shared" si="105"/>
        <v>Subtopic</v>
      </c>
      <c r="C862" s="5" t="s">
        <v>559</v>
      </c>
      <c r="D862" s="5" t="s">
        <v>561</v>
      </c>
      <c r="E862" s="21" t="s">
        <v>576</v>
      </c>
      <c r="K862" s="7" t="s">
        <v>560</v>
      </c>
      <c r="L862" s="7" t="s">
        <v>562</v>
      </c>
      <c r="M862" s="22" t="s">
        <v>577</v>
      </c>
      <c r="N862" s="7"/>
      <c r="O862" s="7"/>
      <c r="P862" s="7"/>
      <c r="Q862" s="54"/>
      <c r="R862" s="54"/>
      <c r="S862" s="46" t="str">
        <f t="shared" si="104"/>
        <v>11.1.4 Police investigation</v>
      </c>
      <c r="T862" s="6">
        <f t="shared" si="106"/>
        <v>27</v>
      </c>
      <c r="U862" s="118" t="str">
        <f t="shared" si="103"/>
        <v>11.1.4 Enquête policière</v>
      </c>
      <c r="V862" s="6">
        <f t="shared" si="107"/>
        <v>24</v>
      </c>
      <c r="W862" s="6">
        <f t="shared" si="108"/>
        <v>3</v>
      </c>
      <c r="X862" s="6" t="s">
        <v>1133</v>
      </c>
      <c r="Y862" s="36" t="s">
        <v>3040</v>
      </c>
      <c r="Z862" s="36" t="s">
        <v>3041</v>
      </c>
    </row>
    <row r="863" spans="2:26" x14ac:dyDescent="0.25">
      <c r="B863" s="28" t="str">
        <f t="shared" si="105"/>
        <v>Subtopic</v>
      </c>
      <c r="C863" s="5" t="s">
        <v>559</v>
      </c>
      <c r="D863" s="5" t="s">
        <v>561</v>
      </c>
      <c r="E863" s="21" t="s">
        <v>578</v>
      </c>
      <c r="K863" s="7" t="s">
        <v>560</v>
      </c>
      <c r="L863" s="7" t="s">
        <v>562</v>
      </c>
      <c r="M863" s="22" t="s">
        <v>579</v>
      </c>
      <c r="N863" s="7"/>
      <c r="O863" s="7"/>
      <c r="P863" s="7"/>
      <c r="Q863" s="54"/>
      <c r="R863" s="54"/>
      <c r="S863" s="46" t="str">
        <f t="shared" si="104"/>
        <v>11.1.5 Specialized policing units and services</v>
      </c>
      <c r="T863" s="6">
        <f t="shared" si="106"/>
        <v>46</v>
      </c>
      <c r="U863" s="118" t="str">
        <f t="shared" si="103"/>
        <v>11.1.5 Services et équipes de police spécialisés</v>
      </c>
      <c r="V863" s="6">
        <f t="shared" si="107"/>
        <v>48</v>
      </c>
      <c r="W863" s="6">
        <f t="shared" si="108"/>
        <v>2</v>
      </c>
      <c r="X863" s="6" t="s">
        <v>1133</v>
      </c>
      <c r="Y863" s="36" t="s">
        <v>3042</v>
      </c>
      <c r="Z863" s="36" t="s">
        <v>3043</v>
      </c>
    </row>
    <row r="864" spans="2:26" x14ac:dyDescent="0.25">
      <c r="B864" s="28" t="str">
        <f t="shared" si="105"/>
        <v>Subtopic</v>
      </c>
      <c r="C864" s="5" t="s">
        <v>559</v>
      </c>
      <c r="D864" s="5" t="s">
        <v>561</v>
      </c>
      <c r="E864" s="21" t="s">
        <v>580</v>
      </c>
      <c r="K864" s="7" t="s">
        <v>560</v>
      </c>
      <c r="L864" s="7" t="s">
        <v>562</v>
      </c>
      <c r="M864" s="22" t="s">
        <v>3970</v>
      </c>
      <c r="N864" s="7"/>
      <c r="O864" s="7"/>
      <c r="P864" s="7"/>
      <c r="Q864" s="54"/>
      <c r="R864" s="54"/>
      <c r="S864" s="46" t="str">
        <f t="shared" si="104"/>
        <v>11.1.6 Economics of policing</v>
      </c>
      <c r="T864" s="6">
        <f t="shared" si="106"/>
        <v>28</v>
      </c>
      <c r="U864" s="118" t="str">
        <f t="shared" si="103"/>
        <v>11.1.6 Paramètres économiques des services de police</v>
      </c>
      <c r="V864" s="6">
        <f t="shared" si="107"/>
        <v>52</v>
      </c>
      <c r="W864" s="6">
        <f t="shared" si="108"/>
        <v>24</v>
      </c>
      <c r="X864" s="6" t="s">
        <v>1133</v>
      </c>
      <c r="Y864" s="36" t="s">
        <v>3044</v>
      </c>
      <c r="Z864" s="36" t="s">
        <v>3045</v>
      </c>
    </row>
    <row r="865" spans="2:26" x14ac:dyDescent="0.25">
      <c r="B865" s="28" t="str">
        <f t="shared" si="105"/>
        <v>Subtopic</v>
      </c>
      <c r="C865" s="5" t="s">
        <v>559</v>
      </c>
      <c r="D865" s="5" t="s">
        <v>561</v>
      </c>
      <c r="E865" s="21" t="s">
        <v>581</v>
      </c>
      <c r="K865" s="7" t="s">
        <v>560</v>
      </c>
      <c r="L865" s="7" t="s">
        <v>562</v>
      </c>
      <c r="M865" s="22" t="s">
        <v>582</v>
      </c>
      <c r="N865" s="7"/>
      <c r="O865" s="7"/>
      <c r="P865" s="7"/>
      <c r="Q865" s="54"/>
      <c r="R865" s="54"/>
      <c r="S865" s="46" t="str">
        <f t="shared" si="104"/>
        <v>11.1.7 Help solve a crime</v>
      </c>
      <c r="T865" s="6">
        <f t="shared" si="106"/>
        <v>25</v>
      </c>
      <c r="U865" s="118" t="str">
        <f t="shared" si="103"/>
        <v>11.1.7 Aider à résoudre un crime</v>
      </c>
      <c r="V865" s="6">
        <f t="shared" si="107"/>
        <v>32</v>
      </c>
      <c r="W865" s="6">
        <f t="shared" si="108"/>
        <v>7</v>
      </c>
      <c r="X865" s="6" t="s">
        <v>1133</v>
      </c>
      <c r="Y865" s="36" t="s">
        <v>3046</v>
      </c>
      <c r="Z865" s="36" t="s">
        <v>3047</v>
      </c>
    </row>
    <row r="866" spans="2:26" x14ac:dyDescent="0.25">
      <c r="B866" s="28" t="str">
        <f t="shared" si="105"/>
        <v>Crosslink</v>
      </c>
      <c r="C866" s="5" t="s">
        <v>559</v>
      </c>
      <c r="D866" s="5" t="s">
        <v>561</v>
      </c>
      <c r="E866" s="5" t="s">
        <v>581</v>
      </c>
      <c r="F866" s="21" t="s">
        <v>583</v>
      </c>
      <c r="K866" s="7" t="s">
        <v>560</v>
      </c>
      <c r="L866" s="7" t="s">
        <v>562</v>
      </c>
      <c r="M866" s="26" t="s">
        <v>582</v>
      </c>
      <c r="N866" s="22" t="s">
        <v>584</v>
      </c>
      <c r="O866" s="7"/>
      <c r="P866" s="7"/>
      <c r="Q866" s="54"/>
      <c r="R866" s="54"/>
      <c r="S866" s="46" t="str">
        <f t="shared" si="104"/>
        <v>11.1.7.1 &lt;11.1.2.1 Cold cases, missing, murdered and wanted individuals&gt;</v>
      </c>
      <c r="T866" s="6">
        <f t="shared" si="106"/>
        <v>72</v>
      </c>
      <c r="U866" s="118" t="str">
        <f t="shared" si="103"/>
        <v>11.1.7.1 &lt;11.1.2.1 Affaires non résolues, personnes disparues, assassinées et recherchées&gt;</v>
      </c>
      <c r="V866" s="6">
        <f t="shared" si="107"/>
        <v>90</v>
      </c>
      <c r="W866" s="6">
        <f t="shared" si="108"/>
        <v>18</v>
      </c>
      <c r="X866" s="6" t="s">
        <v>1133</v>
      </c>
      <c r="Y866" s="36" t="s">
        <v>3021</v>
      </c>
      <c r="Z866" s="36" t="s">
        <v>3022</v>
      </c>
    </row>
    <row r="867" spans="2:26" x14ac:dyDescent="0.25">
      <c r="B867" s="28" t="str">
        <f t="shared" si="105"/>
        <v>Subtopic</v>
      </c>
      <c r="C867" s="5" t="s">
        <v>559</v>
      </c>
      <c r="D867" s="5" t="s">
        <v>561</v>
      </c>
      <c r="E867" s="21" t="s">
        <v>585</v>
      </c>
      <c r="K867" s="7" t="s">
        <v>560</v>
      </c>
      <c r="L867" s="7" t="s">
        <v>562</v>
      </c>
      <c r="M867" s="22" t="s">
        <v>586</v>
      </c>
      <c r="N867" s="7"/>
      <c r="O867" s="7"/>
      <c r="P867" s="7"/>
      <c r="Q867" s="54"/>
      <c r="R867" s="54"/>
      <c r="S867" s="46" t="str">
        <f t="shared" si="104"/>
        <v>11.1.8 International policing and peacekeeping</v>
      </c>
      <c r="T867" s="6">
        <f t="shared" si="106"/>
        <v>46</v>
      </c>
      <c r="U867" s="118" t="str">
        <f t="shared" si="103"/>
        <v>11.1.8 Missions internationales des policiers affectés au maintien de la paix</v>
      </c>
      <c r="V867" s="6">
        <f t="shared" si="107"/>
        <v>77</v>
      </c>
      <c r="W867" s="6">
        <f t="shared" si="108"/>
        <v>31</v>
      </c>
      <c r="X867" s="6" t="s">
        <v>1133</v>
      </c>
      <c r="Y867" s="36" t="s">
        <v>3048</v>
      </c>
      <c r="Z867" s="36" t="s">
        <v>3049</v>
      </c>
    </row>
    <row r="868" spans="2:26" x14ac:dyDescent="0.25">
      <c r="B868" s="28" t="str">
        <f t="shared" si="105"/>
        <v>Subtopic</v>
      </c>
      <c r="C868" s="5" t="s">
        <v>559</v>
      </c>
      <c r="D868" s="5" t="s">
        <v>561</v>
      </c>
      <c r="E868" s="21" t="s">
        <v>587</v>
      </c>
      <c r="K868" s="7" t="s">
        <v>560</v>
      </c>
      <c r="L868" s="7" t="s">
        <v>562</v>
      </c>
      <c r="M868" s="22" t="s">
        <v>588</v>
      </c>
      <c r="N868" s="7"/>
      <c r="O868" s="7"/>
      <c r="P868" s="7"/>
      <c r="Q868" s="54"/>
      <c r="R868" s="54"/>
      <c r="S868" s="46" t="str">
        <f t="shared" si="104"/>
        <v>11.1.9 Independent oversight and review of the RCMP</v>
      </c>
      <c r="T868" s="6">
        <f t="shared" si="106"/>
        <v>51</v>
      </c>
      <c r="U868" s="118" t="str">
        <f t="shared" si="103"/>
        <v>11.1.9 Surveillance et examen indépendants de la GRC</v>
      </c>
      <c r="V868" s="6">
        <f t="shared" si="107"/>
        <v>52</v>
      </c>
      <c r="W868" s="6">
        <f t="shared" si="108"/>
        <v>1</v>
      </c>
      <c r="X868" s="6" t="s">
        <v>1133</v>
      </c>
      <c r="Y868" s="36" t="s">
        <v>3050</v>
      </c>
      <c r="Z868" s="36" t="s">
        <v>3051</v>
      </c>
    </row>
    <row r="869" spans="2:26" x14ac:dyDescent="0.25">
      <c r="B869" s="28" t="str">
        <f t="shared" si="105"/>
        <v>Topic</v>
      </c>
      <c r="C869" s="5" t="s">
        <v>559</v>
      </c>
      <c r="D869" s="21" t="s">
        <v>589</v>
      </c>
      <c r="K869" s="7" t="s">
        <v>560</v>
      </c>
      <c r="L869" s="22" t="s">
        <v>589</v>
      </c>
      <c r="M869" s="7"/>
      <c r="N869" s="7"/>
      <c r="O869" s="7"/>
      <c r="P869" s="7"/>
      <c r="Q869" s="54"/>
      <c r="R869" s="54"/>
      <c r="S869" s="46" t="str">
        <f t="shared" si="104"/>
        <v>11.2 Justice</v>
      </c>
      <c r="T869" s="6">
        <f t="shared" si="106"/>
        <v>12</v>
      </c>
      <c r="U869" s="118" t="str">
        <f t="shared" si="103"/>
        <v>11.2 Justice</v>
      </c>
      <c r="V869" s="6">
        <f t="shared" si="107"/>
        <v>12</v>
      </c>
      <c r="W869" s="6">
        <f t="shared" si="108"/>
        <v>0</v>
      </c>
      <c r="X869" s="6" t="s">
        <v>1133</v>
      </c>
      <c r="Y869" s="36" t="s">
        <v>3052</v>
      </c>
      <c r="Z869" s="36" t="s">
        <v>3053</v>
      </c>
    </row>
    <row r="870" spans="2:26" x14ac:dyDescent="0.25">
      <c r="B870" s="28" t="str">
        <f t="shared" si="105"/>
        <v>Subtopic</v>
      </c>
      <c r="C870" s="5" t="s">
        <v>559</v>
      </c>
      <c r="D870" s="5" t="s">
        <v>589</v>
      </c>
      <c r="E870" s="21" t="s">
        <v>590</v>
      </c>
      <c r="K870" s="7" t="s">
        <v>560</v>
      </c>
      <c r="L870" s="7" t="s">
        <v>589</v>
      </c>
      <c r="M870" s="22" t="s">
        <v>591</v>
      </c>
      <c r="N870" s="7"/>
      <c r="O870" s="7"/>
      <c r="P870" s="7"/>
      <c r="Q870" s="54"/>
      <c r="R870" s="54"/>
      <c r="S870" s="46" t="str">
        <f t="shared" si="104"/>
        <v>11.2.1 Criminal conviction review</v>
      </c>
      <c r="T870" s="6">
        <f t="shared" si="106"/>
        <v>33</v>
      </c>
      <c r="U870" s="118" t="str">
        <f t="shared" si="103"/>
        <v>11.2.1 Révision des condamnations</v>
      </c>
      <c r="V870" s="6">
        <f t="shared" si="107"/>
        <v>33</v>
      </c>
      <c r="W870" s="6">
        <f t="shared" si="108"/>
        <v>0</v>
      </c>
      <c r="X870" s="6" t="s">
        <v>1133</v>
      </c>
      <c r="Y870" s="36" t="s">
        <v>3054</v>
      </c>
      <c r="Z870" s="36" t="s">
        <v>3055</v>
      </c>
    </row>
    <row r="871" spans="2:26" x14ac:dyDescent="0.25">
      <c r="B871" s="28" t="str">
        <f t="shared" si="105"/>
        <v>Subtopic</v>
      </c>
      <c r="C871" s="5" t="s">
        <v>559</v>
      </c>
      <c r="D871" s="5" t="s">
        <v>589</v>
      </c>
      <c r="E871" s="21" t="s">
        <v>592</v>
      </c>
      <c r="K871" s="7" t="s">
        <v>560</v>
      </c>
      <c r="L871" s="7" t="s">
        <v>589</v>
      </c>
      <c r="M871" s="22" t="s">
        <v>593</v>
      </c>
      <c r="N871" s="7"/>
      <c r="O871" s="7"/>
      <c r="P871" s="7"/>
      <c r="Q871" s="54"/>
      <c r="R871" s="54"/>
      <c r="S871" s="46" t="str">
        <f t="shared" si="104"/>
        <v>11.2.2 Extradition and mutual legal assistance</v>
      </c>
      <c r="T871" s="6">
        <f t="shared" si="106"/>
        <v>46</v>
      </c>
      <c r="U871" s="118" t="str">
        <f t="shared" si="103"/>
        <v>11.2.2 Extradition et entraide juridique</v>
      </c>
      <c r="V871" s="6">
        <f t="shared" si="107"/>
        <v>40</v>
      </c>
      <c r="W871" s="6">
        <f t="shared" si="108"/>
        <v>6</v>
      </c>
      <c r="X871" s="6" t="s">
        <v>1133</v>
      </c>
      <c r="Y871" s="36" t="s">
        <v>3056</v>
      </c>
      <c r="Z871" s="36" t="s">
        <v>3057</v>
      </c>
    </row>
    <row r="872" spans="2:26" x14ac:dyDescent="0.25">
      <c r="B872" s="28" t="str">
        <f t="shared" si="105"/>
        <v>Subtopic</v>
      </c>
      <c r="C872" s="5" t="s">
        <v>559</v>
      </c>
      <c r="D872" s="5" t="s">
        <v>589</v>
      </c>
      <c r="E872" s="21" t="s">
        <v>594</v>
      </c>
      <c r="K872" s="7" t="s">
        <v>560</v>
      </c>
      <c r="L872" s="7" t="s">
        <v>589</v>
      </c>
      <c r="M872" s="22" t="s">
        <v>595</v>
      </c>
      <c r="N872" s="7"/>
      <c r="O872" s="7"/>
      <c r="P872" s="7"/>
      <c r="Q872" s="54"/>
      <c r="R872" s="54"/>
      <c r="S872" s="46" t="str">
        <f t="shared" si="104"/>
        <v>11.2.3 Family law</v>
      </c>
      <c r="T872" s="6">
        <f t="shared" si="106"/>
        <v>17</v>
      </c>
      <c r="U872" s="118" t="str">
        <f t="shared" si="103"/>
        <v>11.2.3 Droit de la famille</v>
      </c>
      <c r="V872" s="6">
        <f t="shared" si="107"/>
        <v>26</v>
      </c>
      <c r="W872" s="6">
        <f t="shared" si="108"/>
        <v>9</v>
      </c>
      <c r="X872" s="6" t="s">
        <v>1133</v>
      </c>
      <c r="Y872" s="36" t="s">
        <v>3058</v>
      </c>
      <c r="Z872" s="36" t="s">
        <v>3059</v>
      </c>
    </row>
    <row r="873" spans="2:26" x14ac:dyDescent="0.25">
      <c r="B873" s="28" t="str">
        <f t="shared" si="105"/>
        <v>Subtopic</v>
      </c>
      <c r="C873" s="5" t="s">
        <v>559</v>
      </c>
      <c r="D873" s="5" t="s">
        <v>589</v>
      </c>
      <c r="E873" s="21" t="s">
        <v>596</v>
      </c>
      <c r="K873" s="7" t="s">
        <v>560</v>
      </c>
      <c r="L873" s="7" t="s">
        <v>589</v>
      </c>
      <c r="M873" s="22" t="s">
        <v>597</v>
      </c>
      <c r="N873" s="7"/>
      <c r="O873" s="7"/>
      <c r="P873" s="7"/>
      <c r="Q873" s="54"/>
      <c r="R873" s="54"/>
      <c r="S873" s="46" t="str">
        <f t="shared" si="104"/>
        <v>11.2.4 Youth justice</v>
      </c>
      <c r="T873" s="6">
        <f t="shared" si="106"/>
        <v>20</v>
      </c>
      <c r="U873" s="118" t="str">
        <f t="shared" si="103"/>
        <v>11.2.4 Justice pour les jeunes</v>
      </c>
      <c r="V873" s="6">
        <f t="shared" si="107"/>
        <v>30</v>
      </c>
      <c r="W873" s="6">
        <f t="shared" si="108"/>
        <v>10</v>
      </c>
      <c r="X873" s="6" t="s">
        <v>1133</v>
      </c>
      <c r="Y873" s="36" t="s">
        <v>3060</v>
      </c>
      <c r="Z873" s="36" t="s">
        <v>3061</v>
      </c>
    </row>
    <row r="874" spans="2:26" x14ac:dyDescent="0.25">
      <c r="B874" s="28" t="str">
        <f t="shared" si="105"/>
        <v>Subtopic</v>
      </c>
      <c r="C874" s="5" t="s">
        <v>559</v>
      </c>
      <c r="D874" s="5" t="s">
        <v>589</v>
      </c>
      <c r="E874" s="21" t="s">
        <v>598</v>
      </c>
      <c r="K874" s="7" t="s">
        <v>560</v>
      </c>
      <c r="L874" s="7" t="s">
        <v>589</v>
      </c>
      <c r="M874" s="22" t="s">
        <v>599</v>
      </c>
      <c r="N874" s="7"/>
      <c r="O874" s="7"/>
      <c r="P874" s="7"/>
      <c r="Q874" s="54"/>
      <c r="R874" s="54"/>
      <c r="S874" s="46" t="str">
        <f t="shared" si="104"/>
        <v>11.2.5 Legalization and regulation of marijuana</v>
      </c>
      <c r="T874" s="6">
        <f t="shared" si="106"/>
        <v>47</v>
      </c>
      <c r="U874" s="118" t="str">
        <f t="shared" si="103"/>
        <v>11.2.5 La légalisation et la réglementation de la marijuana</v>
      </c>
      <c r="V874" s="6">
        <f t="shared" si="107"/>
        <v>59</v>
      </c>
      <c r="W874" s="6">
        <f t="shared" si="108"/>
        <v>12</v>
      </c>
      <c r="X874" s="6" t="s">
        <v>1133</v>
      </c>
      <c r="Y874" s="36" t="s">
        <v>3062</v>
      </c>
      <c r="Z874" s="36" t="s">
        <v>3063</v>
      </c>
    </row>
    <row r="875" spans="2:26" x14ac:dyDescent="0.25">
      <c r="B875" s="28" t="str">
        <f t="shared" si="105"/>
        <v>Topic</v>
      </c>
      <c r="C875" s="5" t="s">
        <v>559</v>
      </c>
      <c r="D875" s="21" t="s">
        <v>600</v>
      </c>
      <c r="K875" s="7" t="s">
        <v>560</v>
      </c>
      <c r="L875" s="22" t="s">
        <v>3064</v>
      </c>
      <c r="M875" s="7"/>
      <c r="N875" s="7"/>
      <c r="O875" s="7"/>
      <c r="P875" s="7"/>
      <c r="Q875" s="54"/>
      <c r="R875" s="54"/>
      <c r="S875" s="46" t="str">
        <f t="shared" si="104"/>
        <v>11.3 Emergencies</v>
      </c>
      <c r="T875" s="6">
        <f t="shared" si="106"/>
        <v>16</v>
      </c>
      <c r="U875" s="118" t="str">
        <f t="shared" si="103"/>
        <v>11.3 Urgences</v>
      </c>
      <c r="V875" s="6">
        <f t="shared" si="107"/>
        <v>13</v>
      </c>
      <c r="W875" s="6">
        <f t="shared" si="108"/>
        <v>3</v>
      </c>
      <c r="X875" s="6" t="s">
        <v>1133</v>
      </c>
      <c r="Y875" s="36" t="s">
        <v>3065</v>
      </c>
      <c r="Z875" s="36" t="s">
        <v>3066</v>
      </c>
    </row>
    <row r="876" spans="2:26" x14ac:dyDescent="0.25">
      <c r="B876" s="28" t="str">
        <f t="shared" si="105"/>
        <v>Subtopic</v>
      </c>
      <c r="C876" s="5" t="s">
        <v>559</v>
      </c>
      <c r="D876" s="5" t="s">
        <v>600</v>
      </c>
      <c r="E876" s="21" t="s">
        <v>601</v>
      </c>
      <c r="K876" s="7" t="s">
        <v>560</v>
      </c>
      <c r="L876" s="7" t="s">
        <v>3064</v>
      </c>
      <c r="M876" s="22" t="s">
        <v>602</v>
      </c>
      <c r="N876" s="7"/>
      <c r="O876" s="7"/>
      <c r="P876" s="7"/>
      <c r="Q876" s="54"/>
      <c r="R876" s="54"/>
      <c r="S876" s="46" t="str">
        <f t="shared" si="104"/>
        <v>11.3.1 Business continuity planning</v>
      </c>
      <c r="T876" s="6">
        <f t="shared" si="106"/>
        <v>35</v>
      </c>
      <c r="U876" s="118" t="str">
        <f t="shared" si="103"/>
        <v>11.3.1 La planification de la continuité des activités</v>
      </c>
      <c r="V876" s="6">
        <f t="shared" si="107"/>
        <v>54</v>
      </c>
      <c r="W876" s="6">
        <f t="shared" si="108"/>
        <v>19</v>
      </c>
      <c r="X876" s="6" t="s">
        <v>1133</v>
      </c>
      <c r="Y876" s="36" t="s">
        <v>3067</v>
      </c>
      <c r="Z876" s="36" t="s">
        <v>3068</v>
      </c>
    </row>
    <row r="877" spans="2:26" x14ac:dyDescent="0.25">
      <c r="B877" s="28" t="str">
        <f t="shared" si="105"/>
        <v>Subtopic</v>
      </c>
      <c r="C877" s="5" t="s">
        <v>559</v>
      </c>
      <c r="D877" s="5" t="s">
        <v>600</v>
      </c>
      <c r="E877" s="21" t="s">
        <v>603</v>
      </c>
      <c r="K877" s="7" t="s">
        <v>560</v>
      </c>
      <c r="L877" s="7" t="s">
        <v>3064</v>
      </c>
      <c r="M877" s="22" t="s">
        <v>604</v>
      </c>
      <c r="N877" s="7"/>
      <c r="O877" s="7"/>
      <c r="P877" s="7"/>
      <c r="Q877" s="54"/>
      <c r="R877" s="54"/>
      <c r="S877" s="46" t="str">
        <f t="shared" si="104"/>
        <v>11.3.2 Chemical, biological, radiological, nuclear and explosive events</v>
      </c>
      <c r="T877" s="6">
        <f t="shared" si="106"/>
        <v>71</v>
      </c>
      <c r="U877" s="118" t="str">
        <f t="shared" si="103"/>
        <v>11.3.2 Incidents chimiques, biologiques, radiologiques, nucléaires et à l'explosif</v>
      </c>
      <c r="V877" s="6">
        <f t="shared" si="107"/>
        <v>82</v>
      </c>
      <c r="W877" s="6">
        <f t="shared" si="108"/>
        <v>11</v>
      </c>
      <c r="X877" s="6" t="s">
        <v>1133</v>
      </c>
      <c r="Y877" s="36" t="s">
        <v>3069</v>
      </c>
      <c r="Z877" s="36" t="s">
        <v>3070</v>
      </c>
    </row>
    <row r="878" spans="2:26" x14ac:dyDescent="0.25">
      <c r="B878" s="28" t="str">
        <f t="shared" si="105"/>
        <v>Subtopic</v>
      </c>
      <c r="C878" s="5" t="s">
        <v>559</v>
      </c>
      <c r="D878" s="5" t="s">
        <v>600</v>
      </c>
      <c r="E878" s="21" t="s">
        <v>605</v>
      </c>
      <c r="K878" s="7" t="s">
        <v>560</v>
      </c>
      <c r="L878" s="7" t="s">
        <v>3064</v>
      </c>
      <c r="M878" s="22" t="s">
        <v>4692</v>
      </c>
      <c r="N878" s="7"/>
      <c r="O878" s="7"/>
      <c r="P878" s="7"/>
      <c r="Q878" s="54"/>
      <c r="R878" s="54"/>
      <c r="S878" s="46" t="str">
        <f t="shared" si="104"/>
        <v>11.3.3 Disaster prevention and mitigation</v>
      </c>
      <c r="T878" s="6">
        <f t="shared" si="106"/>
        <v>41</v>
      </c>
      <c r="U878" s="118" t="str">
        <f t="shared" si="103"/>
        <v>11.3.3 Prévention et atténuation des catastrophes</v>
      </c>
      <c r="V878" s="6">
        <f t="shared" si="107"/>
        <v>49</v>
      </c>
      <c r="W878" s="6">
        <f t="shared" si="108"/>
        <v>8</v>
      </c>
      <c r="X878" s="6" t="s">
        <v>1133</v>
      </c>
      <c r="Y878" s="36" t="s">
        <v>3071</v>
      </c>
      <c r="Z878" s="36" t="s">
        <v>3072</v>
      </c>
    </row>
    <row r="879" spans="2:26" x14ac:dyDescent="0.25">
      <c r="B879" s="28" t="str">
        <f t="shared" si="105"/>
        <v>Subtopic</v>
      </c>
      <c r="C879" s="5" t="s">
        <v>559</v>
      </c>
      <c r="D879" s="5" t="s">
        <v>600</v>
      </c>
      <c r="E879" s="21" t="s">
        <v>606</v>
      </c>
      <c r="K879" s="7" t="s">
        <v>560</v>
      </c>
      <c r="L879" s="7" t="s">
        <v>3064</v>
      </c>
      <c r="M879" s="22" t="s">
        <v>607</v>
      </c>
      <c r="N879" s="7"/>
      <c r="O879" s="7"/>
      <c r="P879" s="7"/>
      <c r="Q879" s="54"/>
      <c r="R879" s="54"/>
      <c r="S879" s="46" t="str">
        <f t="shared" si="104"/>
        <v>11.3.4 Emergency preparedness</v>
      </c>
      <c r="T879" s="6">
        <f t="shared" si="106"/>
        <v>29</v>
      </c>
      <c r="U879" s="118" t="str">
        <f t="shared" si="103"/>
        <v>11.3.4 Protection civile</v>
      </c>
      <c r="V879" s="6">
        <f t="shared" si="107"/>
        <v>24</v>
      </c>
      <c r="W879" s="6">
        <f t="shared" si="108"/>
        <v>5</v>
      </c>
      <c r="X879" s="6" t="s">
        <v>1133</v>
      </c>
      <c r="Y879" s="36" t="s">
        <v>3073</v>
      </c>
      <c r="Z879" s="36" t="s">
        <v>3074</v>
      </c>
    </row>
    <row r="880" spans="2:26" x14ac:dyDescent="0.25">
      <c r="B880" s="28" t="str">
        <f t="shared" si="105"/>
        <v>Subtopic</v>
      </c>
      <c r="C880" s="5" t="s">
        <v>559</v>
      </c>
      <c r="D880" s="5" t="s">
        <v>600</v>
      </c>
      <c r="E880" s="21" t="s">
        <v>608</v>
      </c>
      <c r="K880" s="7" t="s">
        <v>560</v>
      </c>
      <c r="L880" s="7" t="s">
        <v>3064</v>
      </c>
      <c r="M880" s="22" t="s">
        <v>609</v>
      </c>
      <c r="N880" s="7"/>
      <c r="O880" s="7"/>
      <c r="P880" s="7"/>
      <c r="Q880" s="54"/>
      <c r="R880" s="54"/>
      <c r="S880" s="46" t="str">
        <f t="shared" si="104"/>
        <v>11.3.5 Emergency response</v>
      </c>
      <c r="T880" s="6">
        <f t="shared" si="106"/>
        <v>25</v>
      </c>
      <c r="U880" s="118" t="str">
        <f t="shared" si="103"/>
        <v>11.3.5 Intervention en cas de situation d'urgence</v>
      </c>
      <c r="V880" s="6">
        <f t="shared" si="107"/>
        <v>49</v>
      </c>
      <c r="W880" s="6">
        <f t="shared" si="108"/>
        <v>24</v>
      </c>
      <c r="X880" s="6" t="s">
        <v>1133</v>
      </c>
      <c r="Y880" s="36" t="s">
        <v>3075</v>
      </c>
      <c r="Z880" s="36" t="s">
        <v>3076</v>
      </c>
    </row>
    <row r="881" spans="2:26" x14ac:dyDescent="0.25">
      <c r="B881" s="28" t="str">
        <f t="shared" ref="B881:B907" si="109">IF(COUNTIF(C881:I881,"*&lt;*"),"Crosslink",IF(D881="","Theme",IF(E881="", "Topic", "Subtopic")))</f>
        <v>Subtopic</v>
      </c>
      <c r="C881" s="5" t="s">
        <v>559</v>
      </c>
      <c r="D881" s="5" t="s">
        <v>600</v>
      </c>
      <c r="E881" s="21" t="s">
        <v>610</v>
      </c>
      <c r="K881" s="7" t="s">
        <v>560</v>
      </c>
      <c r="L881" s="7" t="s">
        <v>3064</v>
      </c>
      <c r="M881" s="22" t="s">
        <v>611</v>
      </c>
      <c r="N881" s="7"/>
      <c r="O881" s="7"/>
      <c r="P881" s="7"/>
      <c r="Q881" s="54"/>
      <c r="R881" s="54"/>
      <c r="S881" s="46" t="str">
        <f t="shared" si="104"/>
        <v>11.3.6 Natural hazards</v>
      </c>
      <c r="T881" s="6">
        <f t="shared" si="106"/>
        <v>22</v>
      </c>
      <c r="U881" s="118" t="str">
        <f t="shared" si="103"/>
        <v>11.3.6 Catastrophes naturelles</v>
      </c>
      <c r="V881" s="6">
        <f t="shared" si="107"/>
        <v>30</v>
      </c>
      <c r="W881" s="6">
        <f t="shared" si="108"/>
        <v>8</v>
      </c>
      <c r="X881" s="6" t="s">
        <v>1133</v>
      </c>
      <c r="Y881" s="36" t="s">
        <v>2716</v>
      </c>
      <c r="Z881" s="36" t="s">
        <v>2717</v>
      </c>
    </row>
    <row r="882" spans="2:26" x14ac:dyDescent="0.25">
      <c r="B882" s="28" t="str">
        <f t="shared" si="109"/>
        <v>Subtopic</v>
      </c>
      <c r="C882" s="5" t="s">
        <v>559</v>
      </c>
      <c r="D882" s="5" t="s">
        <v>600</v>
      </c>
      <c r="E882" s="21" t="s">
        <v>612</v>
      </c>
      <c r="K882" s="7" t="s">
        <v>560</v>
      </c>
      <c r="L882" s="7" t="s">
        <v>3064</v>
      </c>
      <c r="M882" s="22" t="s">
        <v>613</v>
      </c>
      <c r="N882" s="7"/>
      <c r="O882" s="7"/>
      <c r="P882" s="7"/>
      <c r="Q882" s="54"/>
      <c r="R882" s="54"/>
      <c r="S882" s="46" t="str">
        <f t="shared" si="104"/>
        <v>11.3.7 Recovery from disaster</v>
      </c>
      <c r="T882" s="6">
        <f t="shared" si="106"/>
        <v>29</v>
      </c>
      <c r="U882" s="118" t="str">
        <f t="shared" si="103"/>
        <v>11.3.7 Rétablissement à la suite de catastrophes</v>
      </c>
      <c r="V882" s="6">
        <f t="shared" si="107"/>
        <v>48</v>
      </c>
      <c r="W882" s="6">
        <f t="shared" si="108"/>
        <v>19</v>
      </c>
      <c r="X882" s="6" t="s">
        <v>1133</v>
      </c>
      <c r="Y882" s="36" t="s">
        <v>3077</v>
      </c>
      <c r="Z882" s="36" t="s">
        <v>3078</v>
      </c>
    </row>
    <row r="883" spans="2:26" x14ac:dyDescent="0.25">
      <c r="B883" s="28" t="str">
        <f t="shared" si="109"/>
        <v>Subtopic</v>
      </c>
      <c r="C883" s="5" t="s">
        <v>559</v>
      </c>
      <c r="D883" s="5" t="s">
        <v>600</v>
      </c>
      <c r="E883" s="21" t="s">
        <v>614</v>
      </c>
      <c r="K883" s="7" t="s">
        <v>560</v>
      </c>
      <c r="L883" s="7" t="s">
        <v>3064</v>
      </c>
      <c r="M883" s="22" t="s">
        <v>965</v>
      </c>
      <c r="N883" s="7"/>
      <c r="O883" s="7"/>
      <c r="P883" s="7"/>
      <c r="Q883" s="54"/>
      <c r="R883" s="54"/>
      <c r="S883" s="46" t="str">
        <f t="shared" si="104"/>
        <v>11.3.8 What to do in an emergency</v>
      </c>
      <c r="T883" s="6">
        <f t="shared" si="106"/>
        <v>33</v>
      </c>
      <c r="U883" s="118" t="str">
        <f t="shared" si="103"/>
        <v>11.3.8 Ce qu'il faut faire en cas d'urgence</v>
      </c>
      <c r="V883" s="6">
        <f t="shared" si="107"/>
        <v>43</v>
      </c>
      <c r="W883" s="6">
        <f t="shared" si="108"/>
        <v>10</v>
      </c>
      <c r="X883" s="6" t="s">
        <v>1133</v>
      </c>
      <c r="Y883" s="36" t="s">
        <v>3079</v>
      </c>
      <c r="Z883" s="36" t="s">
        <v>3080</v>
      </c>
    </row>
    <row r="884" spans="2:26" x14ac:dyDescent="0.25">
      <c r="B884" s="28" t="str">
        <f t="shared" si="109"/>
        <v>Topic</v>
      </c>
      <c r="C884" s="5" t="s">
        <v>559</v>
      </c>
      <c r="D884" s="21" t="s">
        <v>615</v>
      </c>
      <c r="K884" s="7" t="s">
        <v>560</v>
      </c>
      <c r="L884" s="22" t="s">
        <v>616</v>
      </c>
      <c r="M884" s="7"/>
      <c r="N884" s="7"/>
      <c r="O884" s="7"/>
      <c r="P884" s="7"/>
      <c r="Q884" s="54"/>
      <c r="R884" s="54"/>
      <c r="S884" s="46" t="str">
        <f t="shared" si="104"/>
        <v>11.4 Corrections</v>
      </c>
      <c r="T884" s="6">
        <f t="shared" si="106"/>
        <v>16</v>
      </c>
      <c r="U884" s="118" t="str">
        <f t="shared" si="103"/>
        <v>11.4 Services correctionnels</v>
      </c>
      <c r="V884" s="6">
        <f t="shared" si="107"/>
        <v>28</v>
      </c>
      <c r="W884" s="6">
        <f t="shared" si="108"/>
        <v>12</v>
      </c>
      <c r="X884" s="6" t="s">
        <v>1133</v>
      </c>
      <c r="Y884" s="36" t="s">
        <v>3081</v>
      </c>
      <c r="Z884" s="36" t="s">
        <v>3082</v>
      </c>
    </row>
    <row r="885" spans="2:26" x14ac:dyDescent="0.25">
      <c r="B885" s="28" t="str">
        <f t="shared" si="109"/>
        <v>Subtopic</v>
      </c>
      <c r="C885" s="5" t="s">
        <v>559</v>
      </c>
      <c r="D885" s="5" t="s">
        <v>615</v>
      </c>
      <c r="E885" s="21" t="s">
        <v>617</v>
      </c>
      <c r="K885" s="7" t="s">
        <v>560</v>
      </c>
      <c r="L885" s="7" t="s">
        <v>616</v>
      </c>
      <c r="M885" s="22" t="s">
        <v>618</v>
      </c>
      <c r="N885" s="7"/>
      <c r="O885" s="7"/>
      <c r="P885" s="7"/>
      <c r="Q885" s="54"/>
      <c r="R885" s="54"/>
      <c r="S885" s="46" t="str">
        <f t="shared" si="104"/>
        <v>11.4.1 Aboriginal corrections</v>
      </c>
      <c r="T885" s="6">
        <f t="shared" si="106"/>
        <v>29</v>
      </c>
      <c r="U885" s="118" t="str">
        <f t="shared" si="103"/>
        <v>11.4.1 Services correctionnels pour les Autochtones</v>
      </c>
      <c r="V885" s="6">
        <f t="shared" si="107"/>
        <v>51</v>
      </c>
      <c r="W885" s="6">
        <f t="shared" si="108"/>
        <v>22</v>
      </c>
      <c r="X885" s="6" t="s">
        <v>1133</v>
      </c>
      <c r="Y885" s="36" t="s">
        <v>3083</v>
      </c>
      <c r="Z885" s="36" t="s">
        <v>3084</v>
      </c>
    </row>
    <row r="886" spans="2:26" x14ac:dyDescent="0.25">
      <c r="B886" s="28" t="str">
        <f t="shared" si="109"/>
        <v>Subtopic</v>
      </c>
      <c r="C886" s="5" t="s">
        <v>559</v>
      </c>
      <c r="D886" s="5" t="s">
        <v>615</v>
      </c>
      <c r="E886" s="21" t="s">
        <v>619</v>
      </c>
      <c r="K886" s="7" t="s">
        <v>560</v>
      </c>
      <c r="L886" s="7" t="s">
        <v>616</v>
      </c>
      <c r="M886" s="22" t="s">
        <v>620</v>
      </c>
      <c r="N886" s="7"/>
      <c r="O886" s="7"/>
      <c r="P886" s="7"/>
      <c r="Q886" s="54"/>
      <c r="R886" s="54"/>
      <c r="S886" s="46" t="str">
        <f t="shared" si="104"/>
        <v>11.4.2 Community corrections</v>
      </c>
      <c r="T886" s="6">
        <f t="shared" si="106"/>
        <v>28</v>
      </c>
      <c r="U886" s="118" t="str">
        <f t="shared" si="103"/>
        <v>11.4.2 Services correctionnels communautaires</v>
      </c>
      <c r="V886" s="6">
        <f t="shared" si="107"/>
        <v>45</v>
      </c>
      <c r="W886" s="6">
        <f t="shared" si="108"/>
        <v>17</v>
      </c>
      <c r="X886" s="6" t="s">
        <v>1133</v>
      </c>
      <c r="Y886" s="36" t="s">
        <v>3085</v>
      </c>
      <c r="Z886" s="36" t="s">
        <v>3086</v>
      </c>
    </row>
    <row r="887" spans="2:26" x14ac:dyDescent="0.25">
      <c r="B887" s="28" t="str">
        <f t="shared" si="109"/>
        <v>Subtopic</v>
      </c>
      <c r="C887" s="5" t="s">
        <v>559</v>
      </c>
      <c r="D887" s="5" t="s">
        <v>615</v>
      </c>
      <c r="E887" s="21" t="s">
        <v>621</v>
      </c>
      <c r="K887" s="7" t="s">
        <v>560</v>
      </c>
      <c r="L887" s="7" t="s">
        <v>616</v>
      </c>
      <c r="M887" s="22" t="s">
        <v>622</v>
      </c>
      <c r="N887" s="7"/>
      <c r="O887" s="7"/>
      <c r="P887" s="7"/>
      <c r="Q887" s="54"/>
      <c r="R887" s="54"/>
      <c r="S887" s="46" t="str">
        <f t="shared" si="104"/>
        <v>11.4.3 Correctional facilities and security</v>
      </c>
      <c r="T887" s="6">
        <f t="shared" si="106"/>
        <v>43</v>
      </c>
      <c r="U887" s="118" t="str">
        <f t="shared" si="103"/>
        <v>11.4.3 Installations et sécurité</v>
      </c>
      <c r="V887" s="6">
        <f t="shared" si="107"/>
        <v>32</v>
      </c>
      <c r="W887" s="6">
        <f t="shared" si="108"/>
        <v>11</v>
      </c>
      <c r="X887" s="6" t="s">
        <v>1133</v>
      </c>
      <c r="Y887" s="36" t="s">
        <v>3087</v>
      </c>
      <c r="Z887" s="36" t="s">
        <v>3088</v>
      </c>
    </row>
    <row r="888" spans="2:26" x14ac:dyDescent="0.25">
      <c r="B888" s="28" t="str">
        <f t="shared" si="109"/>
        <v>Subtopic</v>
      </c>
      <c r="C888" s="5" t="s">
        <v>559</v>
      </c>
      <c r="D888" s="5" t="s">
        <v>615</v>
      </c>
      <c r="E888" s="21" t="s">
        <v>623</v>
      </c>
      <c r="K888" s="7" t="s">
        <v>560</v>
      </c>
      <c r="L888" s="7" t="s">
        <v>616</v>
      </c>
      <c r="M888" s="22" t="s">
        <v>624</v>
      </c>
      <c r="N888" s="7"/>
      <c r="O888" s="7"/>
      <c r="P888" s="7"/>
      <c r="Q888" s="54"/>
      <c r="R888" s="54"/>
      <c r="S888" s="46" t="str">
        <f t="shared" si="104"/>
        <v>11.4.4 Offenders and reintegration</v>
      </c>
      <c r="T888" s="6">
        <f t="shared" si="106"/>
        <v>34</v>
      </c>
      <c r="U888" s="118" t="str">
        <f t="shared" si="103"/>
        <v>11.4.4 Délinquants et réinsertion</v>
      </c>
      <c r="V888" s="6">
        <f t="shared" si="107"/>
        <v>33</v>
      </c>
      <c r="W888" s="6">
        <f t="shared" si="108"/>
        <v>1</v>
      </c>
      <c r="X888" s="6" t="s">
        <v>1133</v>
      </c>
      <c r="Y888" s="36" t="s">
        <v>3089</v>
      </c>
      <c r="Z888" s="36" t="s">
        <v>3090</v>
      </c>
    </row>
    <row r="889" spans="2:26" x14ac:dyDescent="0.25">
      <c r="B889" s="28" t="str">
        <f t="shared" si="109"/>
        <v>Subtopic</v>
      </c>
      <c r="C889" s="5" t="s">
        <v>559</v>
      </c>
      <c r="D889" s="5" t="s">
        <v>615</v>
      </c>
      <c r="E889" s="21" t="s">
        <v>625</v>
      </c>
      <c r="K889" s="7" t="s">
        <v>560</v>
      </c>
      <c r="L889" s="7" t="s">
        <v>616</v>
      </c>
      <c r="M889" s="22" t="s">
        <v>626</v>
      </c>
      <c r="N889" s="7"/>
      <c r="O889" s="7"/>
      <c r="P889" s="7"/>
      <c r="Q889" s="54"/>
      <c r="R889" s="54"/>
      <c r="S889" s="46" t="str">
        <f t="shared" si="104"/>
        <v>11.4.5 Visiting an offender</v>
      </c>
      <c r="T889" s="6">
        <f t="shared" si="106"/>
        <v>27</v>
      </c>
      <c r="U889" s="118" t="str">
        <f t="shared" si="103"/>
        <v>11.4.5 Visiter un délinquant</v>
      </c>
      <c r="V889" s="6">
        <f t="shared" si="107"/>
        <v>28</v>
      </c>
      <c r="W889" s="6">
        <f t="shared" si="108"/>
        <v>1</v>
      </c>
      <c r="X889" s="6" t="s">
        <v>1133</v>
      </c>
      <c r="Y889" s="36" t="s">
        <v>3091</v>
      </c>
      <c r="Z889" s="36" t="s">
        <v>3092</v>
      </c>
    </row>
    <row r="890" spans="2:26" x14ac:dyDescent="0.25">
      <c r="B890" s="28" t="str">
        <f t="shared" si="109"/>
        <v>Topic</v>
      </c>
      <c r="C890" s="5" t="s">
        <v>559</v>
      </c>
      <c r="D890" s="21" t="s">
        <v>627</v>
      </c>
      <c r="K890" s="7" t="s">
        <v>560</v>
      </c>
      <c r="L890" s="22" t="s">
        <v>628</v>
      </c>
      <c r="M890" s="7"/>
      <c r="N890" s="7"/>
      <c r="O890" s="7"/>
      <c r="P890" s="7"/>
      <c r="Q890" s="54"/>
      <c r="R890" s="54"/>
      <c r="S890" s="46" t="str">
        <f t="shared" si="104"/>
        <v>11.5 Parole, record suspension and clemency</v>
      </c>
      <c r="T890" s="6">
        <f t="shared" si="106"/>
        <v>43</v>
      </c>
      <c r="U890" s="118" t="str">
        <f t="shared" si="103"/>
        <v>11.5 Libération conditionnelle, suspension du casier et clémence</v>
      </c>
      <c r="V890" s="6">
        <f t="shared" si="107"/>
        <v>64</v>
      </c>
      <c r="W890" s="6">
        <f t="shared" si="108"/>
        <v>21</v>
      </c>
      <c r="X890" s="6" t="s">
        <v>1133</v>
      </c>
      <c r="Y890" s="36" t="s">
        <v>3093</v>
      </c>
      <c r="Z890" s="36" t="s">
        <v>3093</v>
      </c>
    </row>
    <row r="891" spans="2:26" x14ac:dyDescent="0.25">
      <c r="B891" s="28" t="str">
        <f t="shared" si="109"/>
        <v>Subtopic</v>
      </c>
      <c r="C891" s="5" t="s">
        <v>559</v>
      </c>
      <c r="D891" s="5" t="s">
        <v>627</v>
      </c>
      <c r="E891" s="21" t="s">
        <v>3971</v>
      </c>
      <c r="K891" s="7" t="s">
        <v>560</v>
      </c>
      <c r="L891" s="7" t="s">
        <v>628</v>
      </c>
      <c r="M891" s="22" t="s">
        <v>3972</v>
      </c>
      <c r="N891" s="7"/>
      <c r="O891" s="7"/>
      <c r="P891" s="7"/>
      <c r="Q891" s="54"/>
      <c r="R891" s="54"/>
      <c r="S891" s="46" t="str">
        <f t="shared" si="104"/>
        <v>11.5.1 Parole in Canada</v>
      </c>
      <c r="T891" s="6">
        <f t="shared" si="106"/>
        <v>23</v>
      </c>
      <c r="U891" s="118" t="str">
        <f t="shared" si="103"/>
        <v>11.5.1 La libération conditionnelle au Canada</v>
      </c>
      <c r="V891" s="6">
        <f t="shared" si="107"/>
        <v>45</v>
      </c>
      <c r="W891" s="6">
        <f t="shared" si="108"/>
        <v>22</v>
      </c>
      <c r="X891" s="6" t="s">
        <v>1133</v>
      </c>
      <c r="Y891" s="36" t="s">
        <v>3094</v>
      </c>
      <c r="Z891" s="36" t="s">
        <v>3095</v>
      </c>
    </row>
    <row r="892" spans="2:26" x14ac:dyDescent="0.25">
      <c r="B892" s="28" t="str">
        <f t="shared" si="109"/>
        <v>Crosslink</v>
      </c>
      <c r="C892" s="5" t="s">
        <v>559</v>
      </c>
      <c r="D892" s="5" t="s">
        <v>627</v>
      </c>
      <c r="E892" s="57" t="s">
        <v>3971</v>
      </c>
      <c r="F892" s="21" t="s">
        <v>629</v>
      </c>
      <c r="K892" s="7" t="s">
        <v>560</v>
      </c>
      <c r="L892" s="7" t="s">
        <v>628</v>
      </c>
      <c r="M892" s="26" t="s">
        <v>3972</v>
      </c>
      <c r="N892" s="22" t="s">
        <v>982</v>
      </c>
      <c r="O892" s="7"/>
      <c r="P892" s="7"/>
      <c r="Q892" s="54"/>
      <c r="R892" s="54"/>
      <c r="S892" s="46" t="str">
        <f t="shared" si="104"/>
        <v>11.5.1.1 &lt;11.6.5.1 Victims and the parole process&gt;</v>
      </c>
      <c r="T892" s="6">
        <f t="shared" si="106"/>
        <v>50</v>
      </c>
      <c r="U892" s="118" t="str">
        <f t="shared" si="103"/>
        <v>11.5.1.1 &lt;11.6.5.1 Les victimes et le processus de libération conditionnelle&gt;</v>
      </c>
      <c r="V892" s="6">
        <f t="shared" si="107"/>
        <v>77</v>
      </c>
      <c r="W892" s="6">
        <f t="shared" si="108"/>
        <v>27</v>
      </c>
      <c r="X892" s="6" t="s">
        <v>1133</v>
      </c>
      <c r="Y892" s="36" t="s">
        <v>3096</v>
      </c>
      <c r="Z892" s="36" t="s">
        <v>3097</v>
      </c>
    </row>
    <row r="893" spans="2:26" x14ac:dyDescent="0.25">
      <c r="B893" s="28" t="str">
        <f t="shared" si="109"/>
        <v>Subtopic</v>
      </c>
      <c r="C893" s="5" t="s">
        <v>559</v>
      </c>
      <c r="D893" s="5" t="s">
        <v>627</v>
      </c>
      <c r="E893" s="21" t="s">
        <v>630</v>
      </c>
      <c r="K893" s="7" t="s">
        <v>560</v>
      </c>
      <c r="L893" s="7" t="s">
        <v>628</v>
      </c>
      <c r="M893" s="22" t="s">
        <v>902</v>
      </c>
      <c r="N893" s="7"/>
      <c r="O893" s="7"/>
      <c r="P893" s="7"/>
      <c r="Q893" s="54"/>
      <c r="R893" s="54"/>
      <c r="S893" s="46" t="str">
        <f t="shared" si="104"/>
        <v>11.5.2 Board members</v>
      </c>
      <c r="T893" s="6">
        <f t="shared" si="106"/>
        <v>20</v>
      </c>
      <c r="U893" s="118" t="str">
        <f t="shared" si="103"/>
        <v>11.5.2 Commissaires</v>
      </c>
      <c r="V893" s="6">
        <f t="shared" si="107"/>
        <v>19</v>
      </c>
      <c r="W893" s="6">
        <f t="shared" si="108"/>
        <v>1</v>
      </c>
      <c r="X893" s="6" t="s">
        <v>1133</v>
      </c>
      <c r="Y893" s="36" t="s">
        <v>3098</v>
      </c>
      <c r="Z893" s="36" t="s">
        <v>3099</v>
      </c>
    </row>
    <row r="894" spans="2:26" x14ac:dyDescent="0.25">
      <c r="B894" s="28" t="str">
        <f t="shared" si="109"/>
        <v>Subtopic</v>
      </c>
      <c r="C894" s="5" t="s">
        <v>559</v>
      </c>
      <c r="D894" s="5" t="s">
        <v>627</v>
      </c>
      <c r="E894" s="21" t="s">
        <v>631</v>
      </c>
      <c r="K894" s="7" t="s">
        <v>560</v>
      </c>
      <c r="L894" s="7" t="s">
        <v>628</v>
      </c>
      <c r="M894" s="22" t="s">
        <v>632</v>
      </c>
      <c r="N894" s="7"/>
      <c r="O894" s="7"/>
      <c r="P894" s="7"/>
      <c r="Q894" s="54"/>
      <c r="R894" s="54"/>
      <c r="S894" s="46" t="str">
        <f t="shared" si="104"/>
        <v>11.5.3 Record suspensions</v>
      </c>
      <c r="T894" s="6">
        <f t="shared" si="106"/>
        <v>25</v>
      </c>
      <c r="U894" s="118" t="str">
        <f t="shared" si="103"/>
        <v>11.5.3 Suspension du casier</v>
      </c>
      <c r="V894" s="6">
        <f t="shared" si="107"/>
        <v>27</v>
      </c>
      <c r="W894" s="6">
        <f t="shared" si="108"/>
        <v>2</v>
      </c>
      <c r="X894" s="6" t="s">
        <v>1133</v>
      </c>
      <c r="Y894" s="36" t="s">
        <v>3100</v>
      </c>
      <c r="Z894" s="36" t="s">
        <v>3101</v>
      </c>
    </row>
    <row r="895" spans="2:26" x14ac:dyDescent="0.25">
      <c r="B895" s="28" t="str">
        <f t="shared" si="109"/>
        <v>Subtopic</v>
      </c>
      <c r="C895" s="5" t="s">
        <v>559</v>
      </c>
      <c r="D895" s="5" t="s">
        <v>627</v>
      </c>
      <c r="E895" s="21" t="s">
        <v>633</v>
      </c>
      <c r="K895" s="7" t="s">
        <v>560</v>
      </c>
      <c r="L895" s="7" t="s">
        <v>628</v>
      </c>
      <c r="M895" s="22" t="s">
        <v>634</v>
      </c>
      <c r="N895" s="7"/>
      <c r="O895" s="7"/>
      <c r="P895" s="7"/>
      <c r="Q895" s="54"/>
      <c r="R895" s="54"/>
      <c r="S895" s="46" t="str">
        <f t="shared" si="104"/>
        <v>11.5.4 Decision registry</v>
      </c>
      <c r="T895" s="6">
        <f t="shared" si="106"/>
        <v>24</v>
      </c>
      <c r="U895" s="118" t="str">
        <f t="shared" si="103"/>
        <v>11.5.4 Registre des décisions</v>
      </c>
      <c r="V895" s="6">
        <f t="shared" si="107"/>
        <v>29</v>
      </c>
      <c r="W895" s="6">
        <f t="shared" si="108"/>
        <v>5</v>
      </c>
      <c r="X895" s="6" t="s">
        <v>1133</v>
      </c>
      <c r="Y895" s="36" t="s">
        <v>3102</v>
      </c>
      <c r="Z895" s="36" t="s">
        <v>3103</v>
      </c>
    </row>
    <row r="896" spans="2:26" x14ac:dyDescent="0.25">
      <c r="B896" s="28" t="str">
        <f t="shared" si="109"/>
        <v>Subtopic</v>
      </c>
      <c r="C896" s="5" t="s">
        <v>559</v>
      </c>
      <c r="D896" s="5" t="s">
        <v>627</v>
      </c>
      <c r="E896" s="21" t="s">
        <v>635</v>
      </c>
      <c r="K896" s="7" t="s">
        <v>560</v>
      </c>
      <c r="L896" s="7" t="s">
        <v>628</v>
      </c>
      <c r="M896" s="22" t="s">
        <v>636</v>
      </c>
      <c r="N896" s="7"/>
      <c r="O896" s="7"/>
      <c r="P896" s="7"/>
      <c r="Q896" s="54"/>
      <c r="R896" s="54"/>
      <c r="S896" s="46" t="str">
        <f t="shared" si="104"/>
        <v>11.5.5 Clemency</v>
      </c>
      <c r="T896" s="6">
        <f t="shared" si="106"/>
        <v>15</v>
      </c>
      <c r="U896" s="118" t="str">
        <f t="shared" si="103"/>
        <v>11.5.5 Clémence</v>
      </c>
      <c r="V896" s="6">
        <f t="shared" si="107"/>
        <v>15</v>
      </c>
      <c r="W896" s="6">
        <f t="shared" si="108"/>
        <v>0</v>
      </c>
      <c r="X896" s="6" t="s">
        <v>1133</v>
      </c>
      <c r="Y896" s="36" t="s">
        <v>3104</v>
      </c>
      <c r="Z896" s="36" t="s">
        <v>3105</v>
      </c>
    </row>
    <row r="897" spans="2:26" x14ac:dyDescent="0.25">
      <c r="B897" s="28" t="str">
        <f t="shared" si="109"/>
        <v>Topic</v>
      </c>
      <c r="C897" s="5" t="s">
        <v>559</v>
      </c>
      <c r="D897" s="21" t="s">
        <v>637</v>
      </c>
      <c r="K897" s="7" t="s">
        <v>560</v>
      </c>
      <c r="L897" s="22" t="s">
        <v>966</v>
      </c>
      <c r="M897" s="7"/>
      <c r="N897" s="7"/>
      <c r="O897" s="7"/>
      <c r="P897" s="7"/>
      <c r="Q897" s="54"/>
      <c r="R897" s="54"/>
      <c r="S897" s="46" t="str">
        <f t="shared" si="104"/>
        <v>11.6 Victims of crime</v>
      </c>
      <c r="T897" s="6">
        <f t="shared" si="106"/>
        <v>21</v>
      </c>
      <c r="U897" s="118" t="str">
        <f t="shared" si="103"/>
        <v>11.6 Victimes d'actes criminels</v>
      </c>
      <c r="V897" s="6">
        <f t="shared" si="107"/>
        <v>31</v>
      </c>
      <c r="W897" s="6">
        <f t="shared" si="108"/>
        <v>10</v>
      </c>
      <c r="X897" s="6" t="s">
        <v>1133</v>
      </c>
      <c r="Y897" s="36" t="s">
        <v>3036</v>
      </c>
      <c r="Z897" s="36" t="s">
        <v>3037</v>
      </c>
    </row>
    <row r="898" spans="2:26" x14ac:dyDescent="0.25">
      <c r="B898" s="28" t="str">
        <f t="shared" si="109"/>
        <v>Subtopic</v>
      </c>
      <c r="C898" s="5" t="s">
        <v>559</v>
      </c>
      <c r="D898" s="5" t="s">
        <v>637</v>
      </c>
      <c r="E898" s="21" t="s">
        <v>967</v>
      </c>
      <c r="K898" s="7" t="s">
        <v>560</v>
      </c>
      <c r="L898" s="7" t="s">
        <v>966</v>
      </c>
      <c r="M898" s="22" t="s">
        <v>638</v>
      </c>
      <c r="N898" s="7"/>
      <c r="O898" s="7"/>
      <c r="P898" s="7"/>
      <c r="Q898" s="54"/>
      <c r="R898" s="54"/>
      <c r="S898" s="46" t="str">
        <f t="shared" si="104"/>
        <v>11.6.1 Victim's roles and rights in the criminal justice system</v>
      </c>
      <c r="T898" s="6">
        <f t="shared" ref="T898:T963" si="110">LEN(S898)</f>
        <v>63</v>
      </c>
      <c r="U898" s="118" t="str">
        <f t="shared" si="103"/>
        <v>11.6.1 Rôle et droits des victimes dans le système de justice pénale</v>
      </c>
      <c r="V898" s="6">
        <f t="shared" ref="V898:V963" si="111">LEN(U898)</f>
        <v>68</v>
      </c>
      <c r="W898" s="6">
        <f t="shared" ref="W898:W963" si="112">ABS(V898-T898)</f>
        <v>5</v>
      </c>
      <c r="X898" s="6" t="s">
        <v>1133</v>
      </c>
      <c r="Y898" s="36" t="s">
        <v>3106</v>
      </c>
      <c r="Z898" s="36" t="s">
        <v>3107</v>
      </c>
    </row>
    <row r="899" spans="2:26" x14ac:dyDescent="0.25">
      <c r="B899" s="28" t="str">
        <f t="shared" si="109"/>
        <v>Subtopic</v>
      </c>
      <c r="C899" s="5" t="s">
        <v>559</v>
      </c>
      <c r="D899" s="5" t="s">
        <v>637</v>
      </c>
      <c r="E899" s="21" t="s">
        <v>639</v>
      </c>
      <c r="K899" s="7" t="s">
        <v>560</v>
      </c>
      <c r="L899" s="7" t="s">
        <v>966</v>
      </c>
      <c r="M899" s="22" t="s">
        <v>968</v>
      </c>
      <c r="N899" s="7"/>
      <c r="O899" s="7"/>
      <c r="P899" s="7"/>
      <c r="Q899" s="54"/>
      <c r="R899" s="54"/>
      <c r="S899" s="46" t="str">
        <f t="shared" si="104"/>
        <v>11.6.2 When a victim reports an incident or criminal activity</v>
      </c>
      <c r="T899" s="6">
        <f t="shared" si="110"/>
        <v>61</v>
      </c>
      <c r="U899" s="118" t="str">
        <f t="shared" si="103"/>
        <v>11.6.2 Lorsqu'une victime signale un incident ou une activité criminelle</v>
      </c>
      <c r="V899" s="6">
        <f t="shared" si="111"/>
        <v>72</v>
      </c>
      <c r="W899" s="6">
        <f t="shared" si="112"/>
        <v>11</v>
      </c>
      <c r="X899" s="6" t="s">
        <v>1133</v>
      </c>
      <c r="Y899" s="36" t="s">
        <v>3108</v>
      </c>
      <c r="Z899" s="36" t="s">
        <v>3109</v>
      </c>
    </row>
    <row r="900" spans="2:26" x14ac:dyDescent="0.25">
      <c r="B900" s="28" t="str">
        <f t="shared" si="109"/>
        <v>Subtopic</v>
      </c>
      <c r="C900" s="5" t="s">
        <v>559</v>
      </c>
      <c r="D900" s="5" t="s">
        <v>637</v>
      </c>
      <c r="E900" s="21" t="s">
        <v>640</v>
      </c>
      <c r="K900" s="7" t="s">
        <v>560</v>
      </c>
      <c r="L900" s="7" t="s">
        <v>966</v>
      </c>
      <c r="M900" s="22" t="s">
        <v>3110</v>
      </c>
      <c r="N900" s="7"/>
      <c r="O900" s="7"/>
      <c r="P900" s="7"/>
      <c r="Q900" s="54"/>
      <c r="R900" s="54"/>
      <c r="S900" s="46" t="str">
        <f t="shared" si="104"/>
        <v>11.6.3 Court and trial</v>
      </c>
      <c r="T900" s="6">
        <f t="shared" si="110"/>
        <v>22</v>
      </c>
      <c r="U900" s="118" t="str">
        <f t="shared" si="103"/>
        <v>11.6.3 Tribunaux et procès</v>
      </c>
      <c r="V900" s="6">
        <f t="shared" si="111"/>
        <v>26</v>
      </c>
      <c r="W900" s="6">
        <f t="shared" si="112"/>
        <v>4</v>
      </c>
      <c r="X900" s="6" t="s">
        <v>1133</v>
      </c>
      <c r="Y900" s="36" t="s">
        <v>3111</v>
      </c>
      <c r="Z900" s="36" t="s">
        <v>3112</v>
      </c>
    </row>
    <row r="901" spans="2:26" x14ac:dyDescent="0.25">
      <c r="B901" s="28" t="str">
        <f t="shared" si="109"/>
        <v>Subtopic</v>
      </c>
      <c r="C901" s="5" t="s">
        <v>559</v>
      </c>
      <c r="D901" s="5" t="s">
        <v>637</v>
      </c>
      <c r="E901" s="21" t="s">
        <v>641</v>
      </c>
      <c r="K901" s="7" t="s">
        <v>560</v>
      </c>
      <c r="L901" s="7" t="s">
        <v>966</v>
      </c>
      <c r="M901" s="22" t="s">
        <v>642</v>
      </c>
      <c r="N901" s="7"/>
      <c r="O901" s="7"/>
      <c r="P901" s="7"/>
      <c r="Q901" s="54"/>
      <c r="R901" s="54"/>
      <c r="S901" s="46" t="str">
        <f t="shared" si="104"/>
        <v>11.6.4 Sentencing</v>
      </c>
      <c r="T901" s="6">
        <f t="shared" si="110"/>
        <v>17</v>
      </c>
      <c r="U901" s="118" t="str">
        <f t="shared" ref="U901:U964" si="113">LOOKUP(2, 1 / (K901:Q901 &lt;&gt; ""),K901:Q901)</f>
        <v>11.6.4 Détermination de la peine</v>
      </c>
      <c r="V901" s="6">
        <f t="shared" si="111"/>
        <v>32</v>
      </c>
      <c r="W901" s="6">
        <f t="shared" si="112"/>
        <v>15</v>
      </c>
      <c r="X901" s="6" t="s">
        <v>1133</v>
      </c>
      <c r="Y901" s="36" t="s">
        <v>3113</v>
      </c>
      <c r="Z901" s="36" t="s">
        <v>3114</v>
      </c>
    </row>
    <row r="902" spans="2:26" x14ac:dyDescent="0.25">
      <c r="B902" s="28" t="str">
        <f t="shared" si="109"/>
        <v>Subtopic</v>
      </c>
      <c r="C902" s="5" t="s">
        <v>559</v>
      </c>
      <c r="D902" s="5" t="s">
        <v>637</v>
      </c>
      <c r="E902" s="21" t="s">
        <v>643</v>
      </c>
      <c r="K902" s="7" t="s">
        <v>560</v>
      </c>
      <c r="L902" s="7" t="s">
        <v>966</v>
      </c>
      <c r="M902" s="22" t="s">
        <v>644</v>
      </c>
      <c r="N902" s="7"/>
      <c r="O902" s="7"/>
      <c r="P902" s="7"/>
      <c r="Q902" s="54"/>
      <c r="R902" s="54"/>
      <c r="S902" s="46" t="str">
        <f t="shared" si="104"/>
        <v>11.6.5 Federal corrections and parole</v>
      </c>
      <c r="T902" s="6">
        <f t="shared" si="110"/>
        <v>37</v>
      </c>
      <c r="U902" s="118" t="str">
        <f t="shared" si="113"/>
        <v>11.6.5 Système correctionnel fédéral et libération conditionnelle</v>
      </c>
      <c r="V902" s="6">
        <f t="shared" si="111"/>
        <v>65</v>
      </c>
      <c r="W902" s="6">
        <f t="shared" si="112"/>
        <v>28</v>
      </c>
      <c r="X902" s="6" t="s">
        <v>1133</v>
      </c>
      <c r="Y902" s="36" t="s">
        <v>3115</v>
      </c>
      <c r="Z902" s="36" t="s">
        <v>3116</v>
      </c>
    </row>
    <row r="903" spans="2:26" x14ac:dyDescent="0.25">
      <c r="B903" s="28" t="str">
        <f t="shared" si="109"/>
        <v>Subtopic</v>
      </c>
      <c r="C903" s="5" t="s">
        <v>559</v>
      </c>
      <c r="D903" s="5" t="s">
        <v>637</v>
      </c>
      <c r="E903" s="5" t="s">
        <v>643</v>
      </c>
      <c r="F903" s="21" t="s">
        <v>645</v>
      </c>
      <c r="K903" s="7" t="s">
        <v>560</v>
      </c>
      <c r="L903" s="7" t="s">
        <v>966</v>
      </c>
      <c r="M903" s="7" t="s">
        <v>644</v>
      </c>
      <c r="N903" s="22" t="s">
        <v>646</v>
      </c>
      <c r="O903" s="7"/>
      <c r="P903" s="7"/>
      <c r="Q903" s="54"/>
      <c r="R903" s="54"/>
      <c r="S903" s="46" t="str">
        <f t="shared" si="104"/>
        <v>11.6.5.1 Victims and the parole process</v>
      </c>
      <c r="T903" s="6">
        <f t="shared" si="110"/>
        <v>39</v>
      </c>
      <c r="U903" s="118" t="str">
        <f t="shared" si="113"/>
        <v>11.6.5.1 Les victimes et le processus de libération conditionnelle</v>
      </c>
      <c r="V903" s="6">
        <f t="shared" si="111"/>
        <v>66</v>
      </c>
      <c r="W903" s="6">
        <f t="shared" si="112"/>
        <v>27</v>
      </c>
      <c r="X903" s="6" t="s">
        <v>1133</v>
      </c>
      <c r="Y903" s="36" t="s">
        <v>3096</v>
      </c>
      <c r="Z903" s="36" t="s">
        <v>3097</v>
      </c>
    </row>
    <row r="904" spans="2:26" x14ac:dyDescent="0.25">
      <c r="B904" s="28" t="str">
        <f t="shared" si="109"/>
        <v>Subtopic</v>
      </c>
      <c r="C904" s="5" t="s">
        <v>559</v>
      </c>
      <c r="D904" s="5" t="s">
        <v>637</v>
      </c>
      <c r="E904" s="21" t="s">
        <v>647</v>
      </c>
      <c r="K904" s="7" t="s">
        <v>560</v>
      </c>
      <c r="L904" s="7" t="s">
        <v>966</v>
      </c>
      <c r="M904" s="22" t="s">
        <v>903</v>
      </c>
      <c r="N904" s="7"/>
      <c r="O904" s="7"/>
      <c r="P904" s="7"/>
      <c r="Q904" s="54"/>
      <c r="R904" s="54"/>
      <c r="S904" s="46" t="str">
        <f t="shared" si="104"/>
        <v>11.6.6 Victims services and funding</v>
      </c>
      <c r="T904" s="6">
        <f t="shared" si="110"/>
        <v>35</v>
      </c>
      <c r="U904" s="118" t="str">
        <f t="shared" si="113"/>
        <v>11.6.6 Services aux victimes et financement</v>
      </c>
      <c r="V904" s="6">
        <f t="shared" si="111"/>
        <v>43</v>
      </c>
      <c r="W904" s="6">
        <f t="shared" si="112"/>
        <v>8</v>
      </c>
      <c r="X904" s="6" t="s">
        <v>1133</v>
      </c>
      <c r="Y904" s="36" t="s">
        <v>1825</v>
      </c>
      <c r="Z904" s="36" t="s">
        <v>1826</v>
      </c>
    </row>
    <row r="905" spans="2:26" x14ac:dyDescent="0.25">
      <c r="B905" s="28" t="str">
        <f t="shared" si="109"/>
        <v>Subtopic</v>
      </c>
      <c r="C905" s="5" t="s">
        <v>559</v>
      </c>
      <c r="D905" s="5" t="s">
        <v>637</v>
      </c>
      <c r="E905" s="25" t="s">
        <v>893</v>
      </c>
      <c r="K905" s="7" t="s">
        <v>560</v>
      </c>
      <c r="L905" s="7" t="s">
        <v>966</v>
      </c>
      <c r="M905" s="22" t="s">
        <v>648</v>
      </c>
      <c r="N905" s="7"/>
      <c r="O905" s="7"/>
      <c r="P905" s="7"/>
      <c r="Q905" s="54"/>
      <c r="R905" s="54"/>
      <c r="S905" s="46" t="str">
        <f t="shared" si="104"/>
        <v>11.6.7 Victims' stories and testimonials</v>
      </c>
      <c r="T905" s="6">
        <f t="shared" si="110"/>
        <v>40</v>
      </c>
      <c r="U905" s="118" t="str">
        <f t="shared" si="113"/>
        <v>11.6.7 Récits et témoignages des victimes</v>
      </c>
      <c r="V905" s="6">
        <f t="shared" si="111"/>
        <v>41</v>
      </c>
      <c r="W905" s="6">
        <f t="shared" si="112"/>
        <v>1</v>
      </c>
      <c r="X905" s="6" t="s">
        <v>1133</v>
      </c>
      <c r="Y905" s="36" t="s">
        <v>3117</v>
      </c>
      <c r="Z905" s="36" t="s">
        <v>3118</v>
      </c>
    </row>
    <row r="906" spans="2:26" x14ac:dyDescent="0.25">
      <c r="B906" s="58" t="str">
        <f t="shared" si="109"/>
        <v>Theme</v>
      </c>
      <c r="C906" s="55" t="s">
        <v>649</v>
      </c>
      <c r="K906" s="56" t="s">
        <v>650</v>
      </c>
      <c r="L906" s="54"/>
      <c r="M906" s="54"/>
      <c r="N906" s="54"/>
      <c r="O906" s="54"/>
      <c r="P906" s="54"/>
      <c r="Q906" s="54"/>
      <c r="R906" s="54"/>
      <c r="S906" s="46" t="str">
        <f t="shared" ref="S906:S969" si="114">LOOKUP(2, 1 / (C906:I906 &lt;&gt; ""),C906:I906)</f>
        <v>12.0 Transport and infrastructure</v>
      </c>
      <c r="T906" s="53">
        <f t="shared" si="110"/>
        <v>33</v>
      </c>
      <c r="U906" s="118" t="str">
        <f t="shared" si="113"/>
        <v>12.0 Transport et infrastructure</v>
      </c>
      <c r="V906" s="53">
        <f t="shared" si="111"/>
        <v>32</v>
      </c>
      <c r="W906" s="53">
        <f t="shared" si="112"/>
        <v>1</v>
      </c>
      <c r="X906" s="53" t="s">
        <v>1136</v>
      </c>
      <c r="Y906" s="59" t="s">
        <v>1683</v>
      </c>
      <c r="Z906" s="59" t="s">
        <v>1756</v>
      </c>
    </row>
    <row r="907" spans="2:26" x14ac:dyDescent="0.25">
      <c r="B907" s="58" t="str">
        <f t="shared" si="109"/>
        <v>Topic</v>
      </c>
      <c r="C907" s="5" t="s">
        <v>649</v>
      </c>
      <c r="D907" s="55" t="s">
        <v>4545</v>
      </c>
      <c r="K907" s="54" t="s">
        <v>650</v>
      </c>
      <c r="L907" s="56" t="s">
        <v>4545</v>
      </c>
      <c r="M907" s="54"/>
      <c r="N907" s="54"/>
      <c r="O907" s="54"/>
      <c r="P907" s="54"/>
      <c r="Q907" s="54"/>
      <c r="R907" s="54"/>
      <c r="S907" s="46" t="str">
        <f t="shared" si="114"/>
        <v>12.1 Aviation</v>
      </c>
      <c r="T907" s="53">
        <f t="shared" si="110"/>
        <v>13</v>
      </c>
      <c r="U907" s="118" t="str">
        <f t="shared" si="113"/>
        <v>12.1 Aviation</v>
      </c>
      <c r="V907" s="53">
        <f t="shared" si="111"/>
        <v>13</v>
      </c>
      <c r="W907" s="53">
        <f t="shared" si="112"/>
        <v>0</v>
      </c>
      <c r="X907" s="53" t="s">
        <v>1136</v>
      </c>
      <c r="Y907" s="59" t="s">
        <v>3190</v>
      </c>
      <c r="Z907" s="59" t="s">
        <v>3191</v>
      </c>
    </row>
    <row r="908" spans="2:26" x14ac:dyDescent="0.25">
      <c r="B908" s="58" t="s">
        <v>3864</v>
      </c>
      <c r="C908" s="5" t="s">
        <v>649</v>
      </c>
      <c r="D908" s="57" t="s">
        <v>4545</v>
      </c>
      <c r="E908" s="25" t="s">
        <v>3871</v>
      </c>
      <c r="F908" s="24"/>
      <c r="K908" s="54" t="s">
        <v>650</v>
      </c>
      <c r="L908" s="26" t="s">
        <v>4545</v>
      </c>
      <c r="M908" s="56" t="s">
        <v>4546</v>
      </c>
      <c r="N908" s="56"/>
      <c r="O908" s="56"/>
      <c r="P908" s="56"/>
      <c r="Q908" s="54"/>
      <c r="R908" s="54"/>
      <c r="S908" s="46" t="str">
        <f t="shared" si="114"/>
        <v>12.1.1 &lt;3.1 Air travel&gt;</v>
      </c>
      <c r="T908" s="53">
        <f t="shared" si="110"/>
        <v>23</v>
      </c>
      <c r="U908" s="118" t="str">
        <f t="shared" si="113"/>
        <v>12.1.1 &lt;3.1 Voyager en avion&gt;</v>
      </c>
      <c r="V908" s="53">
        <f t="shared" si="111"/>
        <v>29</v>
      </c>
      <c r="W908" s="53">
        <f t="shared" si="112"/>
        <v>6</v>
      </c>
      <c r="X908" s="5" t="s">
        <v>1126</v>
      </c>
      <c r="Y908" s="59" t="s">
        <v>3872</v>
      </c>
      <c r="Z908" s="59" t="s">
        <v>1457</v>
      </c>
    </row>
    <row r="909" spans="2:26" x14ac:dyDescent="0.25">
      <c r="B909" s="58" t="str">
        <f t="shared" ref="B909:B972" si="115">IF(COUNTIF(C909:I909,"*&lt;*"),"Crosslink",IF(D909="","Theme",IF(E909="", "Topic", "Subtopic")))</f>
        <v>Subtopic</v>
      </c>
      <c r="C909" s="5" t="s">
        <v>649</v>
      </c>
      <c r="D909" s="57" t="s">
        <v>4545</v>
      </c>
      <c r="E909" s="25" t="s">
        <v>3873</v>
      </c>
      <c r="F909" s="24"/>
      <c r="K909" s="54" t="s">
        <v>650</v>
      </c>
      <c r="L909" s="26" t="s">
        <v>4545</v>
      </c>
      <c r="M909" s="56" t="s">
        <v>3874</v>
      </c>
      <c r="N909" s="54"/>
      <c r="O909" s="54"/>
      <c r="P909" s="54"/>
      <c r="Q909" s="54"/>
      <c r="R909" s="54"/>
      <c r="S909" s="46" t="str">
        <f t="shared" si="114"/>
        <v>12.1.2 Certification and licensing for air operators</v>
      </c>
      <c r="T909" s="53">
        <f t="shared" si="110"/>
        <v>52</v>
      </c>
      <c r="U909" s="118" t="str">
        <f t="shared" si="113"/>
        <v>12.1.2 Certification et délivrance de licences pour les exploitants aériens</v>
      </c>
      <c r="V909" s="53">
        <f t="shared" si="111"/>
        <v>75</v>
      </c>
      <c r="W909" s="53">
        <f t="shared" si="112"/>
        <v>23</v>
      </c>
      <c r="X909" s="53" t="s">
        <v>1136</v>
      </c>
      <c r="Y909" s="59" t="s">
        <v>3192</v>
      </c>
      <c r="Z909" s="59" t="s">
        <v>3193</v>
      </c>
    </row>
    <row r="910" spans="2:26" x14ac:dyDescent="0.25">
      <c r="B910" s="58" t="str">
        <f t="shared" si="115"/>
        <v>Subtopic</v>
      </c>
      <c r="C910" s="5" t="s">
        <v>649</v>
      </c>
      <c r="D910" s="57" t="s">
        <v>4545</v>
      </c>
      <c r="E910" s="25" t="s">
        <v>4547</v>
      </c>
      <c r="F910" s="24"/>
      <c r="K910" s="54" t="s">
        <v>650</v>
      </c>
      <c r="L910" s="26" t="s">
        <v>4545</v>
      </c>
      <c r="M910" s="56" t="s">
        <v>4548</v>
      </c>
      <c r="N910" s="54"/>
      <c r="O910" s="54"/>
      <c r="P910" s="54"/>
      <c r="Q910" s="54"/>
      <c r="R910" s="54"/>
      <c r="S910" s="46" t="str">
        <f t="shared" si="114"/>
        <v>12.1.3 Licensing for pilots and personnel</v>
      </c>
      <c r="T910" s="53">
        <f t="shared" si="110"/>
        <v>41</v>
      </c>
      <c r="U910" s="118" t="str">
        <f t="shared" si="113"/>
        <v>12.1.3 Délivrance de licences pour les pilotes et le personnel</v>
      </c>
      <c r="V910" s="53">
        <f t="shared" si="111"/>
        <v>62</v>
      </c>
      <c r="W910" s="53">
        <f t="shared" si="112"/>
        <v>21</v>
      </c>
      <c r="X910" s="53" t="s">
        <v>1136</v>
      </c>
      <c r="Y910" s="59" t="s">
        <v>3196</v>
      </c>
      <c r="Z910" s="59" t="s">
        <v>3197</v>
      </c>
    </row>
    <row r="911" spans="2:26" x14ac:dyDescent="0.25">
      <c r="B911" s="58" t="str">
        <f t="shared" si="115"/>
        <v>Subtopic</v>
      </c>
      <c r="C911" s="5" t="s">
        <v>649</v>
      </c>
      <c r="D911" s="57" t="s">
        <v>4545</v>
      </c>
      <c r="E911" s="30" t="s">
        <v>4547</v>
      </c>
      <c r="F911" s="25" t="s">
        <v>4549</v>
      </c>
      <c r="K911" s="54" t="s">
        <v>650</v>
      </c>
      <c r="L911" s="26" t="s">
        <v>4545</v>
      </c>
      <c r="M911" s="26" t="s">
        <v>4548</v>
      </c>
      <c r="N911" s="56" t="s">
        <v>4550</v>
      </c>
      <c r="O911" s="54"/>
      <c r="P911" s="54"/>
      <c r="Q911" s="54"/>
      <c r="R911" s="54"/>
      <c r="S911" s="46" t="str">
        <f t="shared" si="114"/>
        <v>12.1.3.1 Getting trained as a pilot or crew member</v>
      </c>
      <c r="T911" s="53">
        <f t="shared" si="110"/>
        <v>50</v>
      </c>
      <c r="U911" s="118" t="str">
        <f t="shared" si="113"/>
        <v>12.1.3.1 Obtenir une formation de pilote ou de membre d'équipage</v>
      </c>
      <c r="V911" s="53">
        <f t="shared" si="111"/>
        <v>64</v>
      </c>
      <c r="W911" s="53">
        <f t="shared" si="112"/>
        <v>14</v>
      </c>
      <c r="X911" s="53" t="s">
        <v>1136</v>
      </c>
      <c r="Y911" s="59" t="s">
        <v>3198</v>
      </c>
      <c r="Z911" s="59" t="s">
        <v>3199</v>
      </c>
    </row>
    <row r="912" spans="2:26" x14ac:dyDescent="0.25">
      <c r="B912" s="58" t="str">
        <f t="shared" si="115"/>
        <v>Subtopic</v>
      </c>
      <c r="C912" s="5" t="s">
        <v>649</v>
      </c>
      <c r="D912" s="57" t="s">
        <v>4545</v>
      </c>
      <c r="E912" s="25" t="s">
        <v>4551</v>
      </c>
      <c r="F912" s="24"/>
      <c r="K912" s="54" t="s">
        <v>650</v>
      </c>
      <c r="L912" s="26" t="s">
        <v>4545</v>
      </c>
      <c r="M912" s="56" t="s">
        <v>4552</v>
      </c>
      <c r="N912" s="54"/>
      <c r="O912" s="54"/>
      <c r="P912" s="54"/>
      <c r="Q912" s="54"/>
      <c r="R912" s="54"/>
      <c r="S912" s="46" t="str">
        <f t="shared" si="114"/>
        <v>12.1.4 Licensing for aircraft maintenance engineers (AME)</v>
      </c>
      <c r="T912" s="53">
        <f t="shared" si="110"/>
        <v>57</v>
      </c>
      <c r="U912" s="118" t="str">
        <f t="shared" si="113"/>
        <v>12.1.4 Licences de technicien d'entretien d'aéronefs (TEA)</v>
      </c>
      <c r="V912" s="53">
        <f t="shared" si="111"/>
        <v>58</v>
      </c>
      <c r="W912" s="53">
        <f t="shared" si="112"/>
        <v>1</v>
      </c>
      <c r="X912" s="53" t="s">
        <v>1136</v>
      </c>
      <c r="Y912" s="59" t="s">
        <v>3200</v>
      </c>
      <c r="Z912" s="59" t="s">
        <v>3201</v>
      </c>
    </row>
    <row r="913" spans="2:26" x14ac:dyDescent="0.25">
      <c r="B913" s="58" t="str">
        <f t="shared" si="115"/>
        <v>Subtopic</v>
      </c>
      <c r="C913" s="5" t="s">
        <v>649</v>
      </c>
      <c r="D913" s="57" t="s">
        <v>4545</v>
      </c>
      <c r="E913" s="25" t="s">
        <v>4553</v>
      </c>
      <c r="F913" s="24"/>
      <c r="K913" s="54" t="s">
        <v>650</v>
      </c>
      <c r="L913" s="26" t="s">
        <v>4545</v>
      </c>
      <c r="M913" s="56" t="s">
        <v>4554</v>
      </c>
      <c r="N913" s="54"/>
      <c r="O913" s="54"/>
      <c r="P913" s="54"/>
      <c r="Q913" s="54"/>
      <c r="R913" s="54"/>
      <c r="S913" s="46" t="str">
        <f t="shared" si="114"/>
        <v>12.1.5 Medical fitness for aviation</v>
      </c>
      <c r="T913" s="53">
        <f t="shared" si="110"/>
        <v>35</v>
      </c>
      <c r="U913" s="118" t="str">
        <f t="shared" si="113"/>
        <v>12.1.5 Aptitudes physiques et mentales pour l'aviation</v>
      </c>
      <c r="V913" s="53">
        <f t="shared" si="111"/>
        <v>54</v>
      </c>
      <c r="W913" s="53">
        <f t="shared" si="112"/>
        <v>19</v>
      </c>
      <c r="X913" s="53" t="s">
        <v>1136</v>
      </c>
      <c r="Y913" s="59" t="s">
        <v>3202</v>
      </c>
      <c r="Z913" s="59" t="s">
        <v>3203</v>
      </c>
    </row>
    <row r="914" spans="2:26" x14ac:dyDescent="0.25">
      <c r="B914" s="58" t="str">
        <f t="shared" si="115"/>
        <v>Subtopic</v>
      </c>
      <c r="C914" s="5" t="s">
        <v>649</v>
      </c>
      <c r="D914" s="57" t="s">
        <v>4545</v>
      </c>
      <c r="E914" s="25" t="s">
        <v>4555</v>
      </c>
      <c r="F914" s="24"/>
      <c r="K914" s="54" t="s">
        <v>650</v>
      </c>
      <c r="L914" s="26" t="s">
        <v>4545</v>
      </c>
      <c r="M914" s="56" t="s">
        <v>4556</v>
      </c>
      <c r="N914" s="54"/>
      <c r="O914" s="54"/>
      <c r="P914" s="54"/>
      <c r="Q914" s="54"/>
      <c r="R914" s="54"/>
      <c r="S914" s="46" t="str">
        <f t="shared" si="114"/>
        <v>12.1.6 Operating airports and aerodromes</v>
      </c>
      <c r="T914" s="53">
        <f t="shared" si="110"/>
        <v>40</v>
      </c>
      <c r="U914" s="118" t="str">
        <f t="shared" si="113"/>
        <v>12.1.6 Exploitation d'aéroports et d'aérodromes</v>
      </c>
      <c r="V914" s="53">
        <f t="shared" si="111"/>
        <v>47</v>
      </c>
      <c r="W914" s="53">
        <f t="shared" si="112"/>
        <v>7</v>
      </c>
      <c r="X914" s="53" t="s">
        <v>1136</v>
      </c>
      <c r="Y914" s="59" t="s">
        <v>3204</v>
      </c>
      <c r="Z914" s="59" t="s">
        <v>3205</v>
      </c>
    </row>
    <row r="915" spans="2:26" x14ac:dyDescent="0.25">
      <c r="B915" s="58" t="str">
        <f t="shared" si="115"/>
        <v>Subtopic</v>
      </c>
      <c r="C915" s="5" t="s">
        <v>649</v>
      </c>
      <c r="D915" s="57" t="s">
        <v>4545</v>
      </c>
      <c r="E915" s="30" t="s">
        <v>4555</v>
      </c>
      <c r="F915" s="25" t="s">
        <v>4557</v>
      </c>
      <c r="K915" s="54" t="s">
        <v>650</v>
      </c>
      <c r="L915" s="26" t="s">
        <v>4545</v>
      </c>
      <c r="M915" s="26" t="s">
        <v>4556</v>
      </c>
      <c r="N915" s="56" t="s">
        <v>4558</v>
      </c>
      <c r="O915" s="54"/>
      <c r="P915" s="54"/>
      <c r="Q915" s="54"/>
      <c r="R915" s="54"/>
      <c r="S915" s="46" t="str">
        <f t="shared" si="114"/>
        <v>12.1.6.1 Land use in and near airports and aerodromes</v>
      </c>
      <c r="T915" s="53">
        <f t="shared" si="110"/>
        <v>53</v>
      </c>
      <c r="U915" s="118" t="str">
        <f t="shared" si="113"/>
        <v>12.1.6.1 Terrains des aéroports et des aérodromes et de ceux du voisinage</v>
      </c>
      <c r="V915" s="53">
        <f t="shared" si="111"/>
        <v>73</v>
      </c>
      <c r="W915" s="53">
        <f t="shared" si="112"/>
        <v>20</v>
      </c>
      <c r="X915" s="53" t="s">
        <v>1136</v>
      </c>
      <c r="Y915" s="59" t="s">
        <v>3206</v>
      </c>
      <c r="Z915" s="59" t="s">
        <v>3207</v>
      </c>
    </row>
    <row r="916" spans="2:26" x14ac:dyDescent="0.25">
      <c r="B916" s="58" t="str">
        <f t="shared" si="115"/>
        <v>Subtopic</v>
      </c>
      <c r="C916" s="5" t="s">
        <v>649</v>
      </c>
      <c r="D916" s="57" t="s">
        <v>4545</v>
      </c>
      <c r="E916" s="30" t="s">
        <v>4555</v>
      </c>
      <c r="F916" s="25" t="s">
        <v>4559</v>
      </c>
      <c r="K916" s="54" t="s">
        <v>650</v>
      </c>
      <c r="L916" s="26" t="s">
        <v>4545</v>
      </c>
      <c r="M916" s="26" t="s">
        <v>4556</v>
      </c>
      <c r="N916" s="56" t="s">
        <v>4560</v>
      </c>
      <c r="O916" s="54"/>
      <c r="P916" s="54"/>
      <c r="Q916" s="54"/>
      <c r="R916" s="54"/>
      <c r="S916" s="46" t="str">
        <f t="shared" si="114"/>
        <v>12.1.6.2 De-icing aircraft</v>
      </c>
      <c r="T916" s="53">
        <f t="shared" si="110"/>
        <v>26</v>
      </c>
      <c r="U916" s="118" t="str">
        <f t="shared" si="113"/>
        <v>12.1.6.2 Dégivrage d'un aéronef</v>
      </c>
      <c r="V916" s="53">
        <f t="shared" si="111"/>
        <v>31</v>
      </c>
      <c r="W916" s="53">
        <f t="shared" si="112"/>
        <v>5</v>
      </c>
      <c r="X916" s="53" t="s">
        <v>1136</v>
      </c>
      <c r="Y916" s="59" t="s">
        <v>3208</v>
      </c>
      <c r="Z916" s="59" t="s">
        <v>3209</v>
      </c>
    </row>
    <row r="917" spans="2:26" x14ac:dyDescent="0.25">
      <c r="B917" s="58" t="str">
        <f t="shared" si="115"/>
        <v>Subtopic</v>
      </c>
      <c r="C917" s="5" t="s">
        <v>649</v>
      </c>
      <c r="D917" s="57" t="s">
        <v>4545</v>
      </c>
      <c r="E917" s="25" t="s">
        <v>4561</v>
      </c>
      <c r="F917" s="24"/>
      <c r="K917" s="54" t="s">
        <v>650</v>
      </c>
      <c r="L917" s="26" t="s">
        <v>4545</v>
      </c>
      <c r="M917" s="56" t="s">
        <v>4562</v>
      </c>
      <c r="N917" s="54"/>
      <c r="O917" s="54"/>
      <c r="P917" s="54"/>
      <c r="Q917" s="54"/>
      <c r="R917" s="54"/>
      <c r="S917" s="46" t="str">
        <f t="shared" si="114"/>
        <v>12.1.7 Aviation accidents and investigations</v>
      </c>
      <c r="T917" s="53">
        <f t="shared" si="110"/>
        <v>44</v>
      </c>
      <c r="U917" s="118" t="str">
        <f t="shared" si="113"/>
        <v>12.1.7 Accidents d'aviation et enquêtes</v>
      </c>
      <c r="V917" s="53">
        <f t="shared" si="111"/>
        <v>39</v>
      </c>
      <c r="W917" s="53">
        <f t="shared" si="112"/>
        <v>5</v>
      </c>
      <c r="X917" s="53" t="s">
        <v>1136</v>
      </c>
      <c r="Y917" s="59" t="s">
        <v>3210</v>
      </c>
      <c r="Z917" s="59" t="s">
        <v>3211</v>
      </c>
    </row>
    <row r="918" spans="2:26" x14ac:dyDescent="0.25">
      <c r="B918" s="58" t="str">
        <f t="shared" si="115"/>
        <v>Subtopic</v>
      </c>
      <c r="C918" s="5" t="s">
        <v>649</v>
      </c>
      <c r="D918" s="57" t="s">
        <v>4545</v>
      </c>
      <c r="E918" s="25" t="s">
        <v>4563</v>
      </c>
      <c r="F918" s="24"/>
      <c r="K918" s="54" t="s">
        <v>650</v>
      </c>
      <c r="L918" s="26" t="s">
        <v>4545</v>
      </c>
      <c r="M918" s="56" t="s">
        <v>4564</v>
      </c>
      <c r="N918" s="54"/>
      <c r="O918" s="54"/>
      <c r="P918" s="54"/>
      <c r="Q918" s="54"/>
      <c r="R918" s="54"/>
      <c r="S918" s="46" t="str">
        <f t="shared" si="114"/>
        <v>12.1.8 Requirements and tools for aviation training organizations</v>
      </c>
      <c r="T918" s="53">
        <f t="shared" si="110"/>
        <v>65</v>
      </c>
      <c r="U918" s="118" t="str">
        <f t="shared" si="113"/>
        <v>12.1.8 Exigences et outils pour les organismes de formation en aviation</v>
      </c>
      <c r="V918" s="53">
        <f t="shared" si="111"/>
        <v>71</v>
      </c>
      <c r="W918" s="53">
        <f t="shared" si="112"/>
        <v>6</v>
      </c>
      <c r="X918" s="53" t="s">
        <v>1136</v>
      </c>
      <c r="Y918" s="59" t="s">
        <v>4565</v>
      </c>
      <c r="Z918" s="59" t="s">
        <v>4566</v>
      </c>
    </row>
    <row r="919" spans="2:26" x14ac:dyDescent="0.25">
      <c r="B919" s="58" t="str">
        <f t="shared" si="115"/>
        <v>Subtopic</v>
      </c>
      <c r="C919" s="5" t="s">
        <v>649</v>
      </c>
      <c r="D919" s="57" t="s">
        <v>4545</v>
      </c>
      <c r="E919" s="25" t="s">
        <v>4567</v>
      </c>
      <c r="F919" s="30"/>
      <c r="K919" s="54" t="s">
        <v>650</v>
      </c>
      <c r="L919" s="26" t="s">
        <v>4545</v>
      </c>
      <c r="M919" s="56" t="s">
        <v>4568</v>
      </c>
      <c r="N919" s="54"/>
      <c r="O919" s="54"/>
      <c r="P919" s="54"/>
      <c r="Q919" s="54"/>
      <c r="R919" s="54"/>
      <c r="S919" s="46" t="str">
        <f t="shared" si="114"/>
        <v>12.1.9 Requirements for carrying passengers</v>
      </c>
      <c r="T919" s="53">
        <f t="shared" si="110"/>
        <v>43</v>
      </c>
      <c r="U919" s="118" t="str">
        <f t="shared" si="113"/>
        <v>12.1.9 Exigences relatives au transport de passagers</v>
      </c>
      <c r="V919" s="53">
        <f t="shared" si="111"/>
        <v>52</v>
      </c>
      <c r="W919" s="53">
        <f t="shared" si="112"/>
        <v>9</v>
      </c>
      <c r="X919" s="53" t="s">
        <v>1136</v>
      </c>
      <c r="Y919" s="59" t="s">
        <v>3194</v>
      </c>
      <c r="Z919" s="59" t="s">
        <v>3195</v>
      </c>
    </row>
    <row r="920" spans="2:26" x14ac:dyDescent="0.25">
      <c r="B920" s="58" t="str">
        <f t="shared" si="115"/>
        <v>Subtopic</v>
      </c>
      <c r="C920" s="5" t="s">
        <v>649</v>
      </c>
      <c r="D920" s="57" t="s">
        <v>4545</v>
      </c>
      <c r="E920" s="30" t="s">
        <v>4567</v>
      </c>
      <c r="F920" s="30" t="s">
        <v>4569</v>
      </c>
      <c r="K920" s="54" t="s">
        <v>650</v>
      </c>
      <c r="L920" s="26" t="s">
        <v>4545</v>
      </c>
      <c r="M920" s="26" t="s">
        <v>4568</v>
      </c>
      <c r="N920" s="56" t="s">
        <v>4570</v>
      </c>
      <c r="O920" s="54"/>
      <c r="P920" s="54"/>
      <c r="Q920" s="54"/>
      <c r="R920" s="54"/>
      <c r="S920" s="46" t="str">
        <f t="shared" si="114"/>
        <v>12.1.9.1 Workplace health and safety onboard aircraft</v>
      </c>
      <c r="T920" s="53">
        <f t="shared" si="110"/>
        <v>53</v>
      </c>
      <c r="U920" s="118" t="str">
        <f t="shared" si="113"/>
        <v>12.1.9.1 Santé et sécurité au travail à bord d'aéronefs</v>
      </c>
      <c r="V920" s="53">
        <f t="shared" si="111"/>
        <v>55</v>
      </c>
      <c r="W920" s="53">
        <f t="shared" si="112"/>
        <v>2</v>
      </c>
      <c r="X920" s="53" t="s">
        <v>1136</v>
      </c>
      <c r="Y920" s="59" t="s">
        <v>4571</v>
      </c>
      <c r="Z920" s="59" t="s">
        <v>4572</v>
      </c>
    </row>
    <row r="921" spans="2:26" x14ac:dyDescent="0.25">
      <c r="B921" s="58" t="str">
        <f t="shared" si="115"/>
        <v>Topic</v>
      </c>
      <c r="C921" s="5" t="s">
        <v>649</v>
      </c>
      <c r="D921" s="55" t="s">
        <v>3130</v>
      </c>
      <c r="K921" s="54" t="s">
        <v>650</v>
      </c>
      <c r="L921" s="56" t="s">
        <v>3160</v>
      </c>
      <c r="M921" s="54"/>
      <c r="N921" s="54"/>
      <c r="O921" s="54"/>
      <c r="P921" s="54"/>
      <c r="Q921" s="54"/>
      <c r="R921" s="54"/>
      <c r="S921" s="46" t="str">
        <f t="shared" si="114"/>
        <v>12.2 Marine transportation</v>
      </c>
      <c r="T921" s="53">
        <f t="shared" si="110"/>
        <v>26</v>
      </c>
      <c r="U921" s="118" t="str">
        <f t="shared" si="113"/>
        <v>12.2 Transport maritime</v>
      </c>
      <c r="V921" s="53">
        <f t="shared" si="111"/>
        <v>23</v>
      </c>
      <c r="W921" s="53">
        <f t="shared" si="112"/>
        <v>3</v>
      </c>
      <c r="X921" s="53" t="s">
        <v>1136</v>
      </c>
      <c r="Y921" s="59" t="s">
        <v>3212</v>
      </c>
      <c r="Z921" s="59" t="s">
        <v>3213</v>
      </c>
    </row>
    <row r="922" spans="2:26" x14ac:dyDescent="0.25">
      <c r="B922" s="58" t="str">
        <f t="shared" si="115"/>
        <v>Subtopic</v>
      </c>
      <c r="C922" s="5" t="s">
        <v>649</v>
      </c>
      <c r="D922" s="5" t="s">
        <v>3130</v>
      </c>
      <c r="E922" s="55" t="s">
        <v>3131</v>
      </c>
      <c r="K922" s="54" t="s">
        <v>650</v>
      </c>
      <c r="L922" s="54" t="s">
        <v>3160</v>
      </c>
      <c r="M922" s="56" t="s">
        <v>3161</v>
      </c>
      <c r="N922" s="54"/>
      <c r="O922" s="54"/>
      <c r="P922" s="54"/>
      <c r="Q922" s="54"/>
      <c r="R922" s="54"/>
      <c r="S922" s="46" t="str">
        <f t="shared" si="114"/>
        <v>12.2.1 Navigation and marine conditions</v>
      </c>
      <c r="T922" s="53">
        <f t="shared" si="110"/>
        <v>39</v>
      </c>
      <c r="U922" s="118" t="str">
        <f t="shared" si="113"/>
        <v>12.2.1 Navigation et conditions maritimes</v>
      </c>
      <c r="V922" s="53">
        <f t="shared" si="111"/>
        <v>41</v>
      </c>
      <c r="W922" s="53">
        <f t="shared" si="112"/>
        <v>2</v>
      </c>
      <c r="X922" s="53" t="s">
        <v>1136</v>
      </c>
      <c r="Y922" s="59" t="s">
        <v>3214</v>
      </c>
      <c r="Z922" s="59" t="s">
        <v>3215</v>
      </c>
    </row>
    <row r="923" spans="2:26" x14ac:dyDescent="0.25">
      <c r="B923" s="58" t="str">
        <f t="shared" si="115"/>
        <v>Subtopic</v>
      </c>
      <c r="C923" s="5" t="s">
        <v>649</v>
      </c>
      <c r="D923" s="5" t="s">
        <v>3130</v>
      </c>
      <c r="E923" s="5" t="s">
        <v>3131</v>
      </c>
      <c r="F923" s="55" t="s">
        <v>3132</v>
      </c>
      <c r="K923" s="54" t="s">
        <v>650</v>
      </c>
      <c r="L923" s="54" t="s">
        <v>3160</v>
      </c>
      <c r="M923" s="54" t="s">
        <v>3161</v>
      </c>
      <c r="N923" s="56" t="s">
        <v>3162</v>
      </c>
      <c r="O923" s="54"/>
      <c r="P923" s="54"/>
      <c r="Q923" s="54"/>
      <c r="R923" s="54"/>
      <c r="S923" s="46" t="str">
        <f t="shared" si="114"/>
        <v>12.2.1.1 Ice and icebreaking</v>
      </c>
      <c r="T923" s="53">
        <f t="shared" si="110"/>
        <v>28</v>
      </c>
      <c r="U923" s="118" t="str">
        <f t="shared" si="113"/>
        <v>12.2.1.1 Glaces et déglaçage</v>
      </c>
      <c r="V923" s="53">
        <f t="shared" si="111"/>
        <v>28</v>
      </c>
      <c r="W923" s="53">
        <f t="shared" si="112"/>
        <v>0</v>
      </c>
      <c r="X923" s="53" t="s">
        <v>1136</v>
      </c>
      <c r="Y923" s="59" t="s">
        <v>3216</v>
      </c>
      <c r="Z923" s="59" t="s">
        <v>3217</v>
      </c>
    </row>
    <row r="924" spans="2:26" x14ac:dyDescent="0.25">
      <c r="B924" s="58" t="str">
        <f t="shared" si="115"/>
        <v>Subtopic</v>
      </c>
      <c r="C924" s="5" t="s">
        <v>649</v>
      </c>
      <c r="D924" s="5" t="s">
        <v>3130</v>
      </c>
      <c r="E924" s="55" t="s">
        <v>3133</v>
      </c>
      <c r="K924" s="54" t="s">
        <v>650</v>
      </c>
      <c r="L924" s="54" t="s">
        <v>3160</v>
      </c>
      <c r="M924" s="56" t="s">
        <v>3163</v>
      </c>
      <c r="N924" s="54"/>
      <c r="O924" s="54"/>
      <c r="P924" s="54"/>
      <c r="Q924" s="54"/>
      <c r="R924" s="54"/>
      <c r="S924" s="46" t="str">
        <f t="shared" si="114"/>
        <v>12.2.2 Personal safety on the water</v>
      </c>
      <c r="T924" s="53">
        <f t="shared" si="110"/>
        <v>35</v>
      </c>
      <c r="U924" s="118" t="str">
        <f t="shared" si="113"/>
        <v>12.2.2 Sécurité des personnes sur l'eau</v>
      </c>
      <c r="V924" s="53">
        <f t="shared" si="111"/>
        <v>39</v>
      </c>
      <c r="W924" s="53">
        <f t="shared" si="112"/>
        <v>4</v>
      </c>
      <c r="X924" s="53" t="s">
        <v>1136</v>
      </c>
      <c r="Y924" s="59" t="s">
        <v>3218</v>
      </c>
      <c r="Z924" s="59" t="s">
        <v>3219</v>
      </c>
    </row>
    <row r="925" spans="2:26" x14ac:dyDescent="0.25">
      <c r="B925" s="58" t="str">
        <f t="shared" si="115"/>
        <v>Subtopic</v>
      </c>
      <c r="C925" s="5" t="s">
        <v>649</v>
      </c>
      <c r="D925" s="5" t="s">
        <v>3130</v>
      </c>
      <c r="E925" s="57" t="s">
        <v>3133</v>
      </c>
      <c r="F925" s="55" t="s">
        <v>3134</v>
      </c>
      <c r="K925" s="54" t="s">
        <v>650</v>
      </c>
      <c r="L925" s="54" t="s">
        <v>3160</v>
      </c>
      <c r="M925" s="26" t="s">
        <v>3163</v>
      </c>
      <c r="N925" s="56" t="s">
        <v>3164</v>
      </c>
      <c r="O925" s="54"/>
      <c r="P925" s="54"/>
      <c r="Q925" s="54"/>
      <c r="R925" s="54"/>
      <c r="S925" s="46" t="str">
        <f t="shared" si="114"/>
        <v>12.2.2.1 Getting started with safe boating</v>
      </c>
      <c r="T925" s="53">
        <f t="shared" si="110"/>
        <v>42</v>
      </c>
      <c r="U925" s="118" t="str">
        <f t="shared" si="113"/>
        <v>12.2.2.1 Concepts de base de la sécurité nautique</v>
      </c>
      <c r="V925" s="53">
        <f t="shared" si="111"/>
        <v>49</v>
      </c>
      <c r="W925" s="53">
        <f t="shared" si="112"/>
        <v>7</v>
      </c>
      <c r="X925" s="53" t="s">
        <v>1136</v>
      </c>
      <c r="Y925" s="59" t="s">
        <v>3220</v>
      </c>
      <c r="Z925" s="59" t="s">
        <v>3221</v>
      </c>
    </row>
    <row r="926" spans="2:26" x14ac:dyDescent="0.25">
      <c r="B926" s="58" t="str">
        <f t="shared" si="115"/>
        <v>Subtopic</v>
      </c>
      <c r="C926" s="5" t="s">
        <v>649</v>
      </c>
      <c r="D926" s="5" t="s">
        <v>3130</v>
      </c>
      <c r="E926" s="55" t="s">
        <v>3135</v>
      </c>
      <c r="K926" s="54" t="s">
        <v>650</v>
      </c>
      <c r="L926" s="54" t="s">
        <v>3160</v>
      </c>
      <c r="M926" s="56" t="s">
        <v>3165</v>
      </c>
      <c r="N926" s="54"/>
      <c r="O926" s="54"/>
      <c r="P926" s="54"/>
      <c r="Q926" s="54"/>
      <c r="R926" s="54"/>
      <c r="S926" s="46" t="str">
        <f t="shared" si="114"/>
        <v>12.2.3 Training and certification of individuals</v>
      </c>
      <c r="T926" s="53">
        <f t="shared" si="110"/>
        <v>48</v>
      </c>
      <c r="U926" s="118" t="str">
        <f t="shared" si="113"/>
        <v>12.2.3 Formation et certification</v>
      </c>
      <c r="V926" s="53">
        <f t="shared" si="111"/>
        <v>33</v>
      </c>
      <c r="W926" s="53">
        <f t="shared" si="112"/>
        <v>15</v>
      </c>
      <c r="X926" s="53" t="s">
        <v>1136</v>
      </c>
      <c r="Y926" s="59" t="s">
        <v>3222</v>
      </c>
      <c r="Z926" s="59" t="s">
        <v>3223</v>
      </c>
    </row>
    <row r="927" spans="2:26" x14ac:dyDescent="0.25">
      <c r="B927" s="58" t="str">
        <f t="shared" si="115"/>
        <v>Subtopic</v>
      </c>
      <c r="C927" s="5" t="s">
        <v>649</v>
      </c>
      <c r="D927" s="5" t="s">
        <v>3130</v>
      </c>
      <c r="E927" s="55" t="s">
        <v>3136</v>
      </c>
      <c r="K927" s="54" t="s">
        <v>650</v>
      </c>
      <c r="L927" s="54" t="s">
        <v>3160</v>
      </c>
      <c r="M927" s="56" t="s">
        <v>3166</v>
      </c>
      <c r="N927" s="54"/>
      <c r="O927" s="54"/>
      <c r="P927" s="54"/>
      <c r="Q927" s="54"/>
      <c r="R927" s="54"/>
      <c r="S927" s="46" t="str">
        <f t="shared" si="114"/>
        <v>12.2.4 Vessel licensing and registration</v>
      </c>
      <c r="T927" s="53">
        <f t="shared" si="110"/>
        <v>40</v>
      </c>
      <c r="U927" s="118" t="str">
        <f t="shared" si="113"/>
        <v>12.2.4 Permis et immatriculation des bateaux</v>
      </c>
      <c r="V927" s="53">
        <f t="shared" si="111"/>
        <v>44</v>
      </c>
      <c r="W927" s="53">
        <f t="shared" si="112"/>
        <v>4</v>
      </c>
      <c r="X927" s="53" t="s">
        <v>1136</v>
      </c>
      <c r="Y927" s="59" t="s">
        <v>3224</v>
      </c>
      <c r="Z927" s="59" t="s">
        <v>3225</v>
      </c>
    </row>
    <row r="928" spans="2:26" x14ac:dyDescent="0.25">
      <c r="B928" s="58" t="str">
        <f t="shared" si="115"/>
        <v>Subtopic</v>
      </c>
      <c r="C928" s="5" t="s">
        <v>649</v>
      </c>
      <c r="D928" s="5" t="s">
        <v>3130</v>
      </c>
      <c r="E928" s="5" t="s">
        <v>3136</v>
      </c>
      <c r="F928" s="55" t="s">
        <v>3137</v>
      </c>
      <c r="K928" s="54" t="s">
        <v>650</v>
      </c>
      <c r="L928" s="54" t="s">
        <v>3160</v>
      </c>
      <c r="M928" s="54" t="s">
        <v>3166</v>
      </c>
      <c r="N928" s="56" t="s">
        <v>3167</v>
      </c>
      <c r="O928" s="54"/>
      <c r="P928" s="54"/>
      <c r="Q928" s="54"/>
      <c r="R928" s="54"/>
      <c r="S928" s="46" t="str">
        <f t="shared" si="114"/>
        <v>12.2.4.1 Coasting trade</v>
      </c>
      <c r="T928" s="53">
        <f t="shared" si="110"/>
        <v>23</v>
      </c>
      <c r="U928" s="118" t="str">
        <f t="shared" si="113"/>
        <v>12.2.4.1 Cabotage</v>
      </c>
      <c r="V928" s="53">
        <f t="shared" si="111"/>
        <v>17</v>
      </c>
      <c r="W928" s="53">
        <f t="shared" si="112"/>
        <v>6</v>
      </c>
      <c r="X928" s="53" t="s">
        <v>1136</v>
      </c>
      <c r="Y928" s="59" t="s">
        <v>3226</v>
      </c>
      <c r="Z928" s="59" t="s">
        <v>3227</v>
      </c>
    </row>
    <row r="929" spans="2:26" x14ac:dyDescent="0.25">
      <c r="B929" s="58" t="str">
        <f t="shared" si="115"/>
        <v>Subtopic</v>
      </c>
      <c r="C929" s="5" t="s">
        <v>649</v>
      </c>
      <c r="D929" s="5" t="s">
        <v>3130</v>
      </c>
      <c r="E929" s="55" t="s">
        <v>3138</v>
      </c>
      <c r="K929" s="54" t="s">
        <v>650</v>
      </c>
      <c r="L929" s="54" t="s">
        <v>3160</v>
      </c>
      <c r="M929" s="56" t="s">
        <v>3168</v>
      </c>
      <c r="N929" s="54"/>
      <c r="O929" s="54"/>
      <c r="P929" s="54"/>
      <c r="Q929" s="54"/>
      <c r="R929" s="54"/>
      <c r="S929" s="46" t="str">
        <f t="shared" si="114"/>
        <v>12.2.5 Vessel inspection and certification</v>
      </c>
      <c r="T929" s="53">
        <f t="shared" si="110"/>
        <v>42</v>
      </c>
      <c r="U929" s="118" t="str">
        <f t="shared" si="113"/>
        <v>12.2.5 Inspection et certification des bâtiments</v>
      </c>
      <c r="V929" s="53">
        <f t="shared" si="111"/>
        <v>48</v>
      </c>
      <c r="W929" s="53">
        <f t="shared" si="112"/>
        <v>6</v>
      </c>
      <c r="X929" s="53" t="s">
        <v>1136</v>
      </c>
      <c r="Y929" s="59" t="s">
        <v>3228</v>
      </c>
      <c r="Z929" s="59" t="s">
        <v>3229</v>
      </c>
    </row>
    <row r="930" spans="2:26" x14ac:dyDescent="0.25">
      <c r="B930" s="58" t="str">
        <f t="shared" si="115"/>
        <v>Subtopic</v>
      </c>
      <c r="C930" s="5" t="s">
        <v>649</v>
      </c>
      <c r="D930" s="5" t="s">
        <v>3130</v>
      </c>
      <c r="E930" s="5" t="s">
        <v>3138</v>
      </c>
      <c r="F930" s="55" t="s">
        <v>3139</v>
      </c>
      <c r="K930" s="54" t="s">
        <v>650</v>
      </c>
      <c r="L930" s="54" t="s">
        <v>3160</v>
      </c>
      <c r="M930" s="54" t="s">
        <v>3168</v>
      </c>
      <c r="N930" s="56" t="s">
        <v>3169</v>
      </c>
      <c r="O930" s="54"/>
      <c r="P930" s="54"/>
      <c r="Q930" s="54"/>
      <c r="R930" s="54"/>
      <c r="S930" s="46" t="str">
        <f t="shared" si="114"/>
        <v>12.2.5.1 Mandatory inspection/certification of commercial vessels</v>
      </c>
      <c r="T930" s="53">
        <f t="shared" si="110"/>
        <v>65</v>
      </c>
      <c r="U930" s="118" t="str">
        <f t="shared" si="113"/>
        <v>12.2.5.1 Inspection et certification obligatoires des navires commerciaux</v>
      </c>
      <c r="V930" s="53">
        <f t="shared" si="111"/>
        <v>73</v>
      </c>
      <c r="W930" s="53">
        <f t="shared" si="112"/>
        <v>8</v>
      </c>
      <c r="X930" s="53" t="s">
        <v>1136</v>
      </c>
      <c r="Y930" s="59" t="s">
        <v>3230</v>
      </c>
      <c r="Z930" s="59" t="s">
        <v>3231</v>
      </c>
    </row>
    <row r="931" spans="2:26" x14ac:dyDescent="0.25">
      <c r="B931" s="58" t="str">
        <f t="shared" si="115"/>
        <v>Subtopic</v>
      </c>
      <c r="C931" s="5" t="s">
        <v>649</v>
      </c>
      <c r="D931" s="5" t="s">
        <v>3130</v>
      </c>
      <c r="E931" s="5" t="s">
        <v>3138</v>
      </c>
      <c r="F931" s="55" t="s">
        <v>3140</v>
      </c>
      <c r="K931" s="54" t="s">
        <v>650</v>
      </c>
      <c r="L931" s="54" t="s">
        <v>3160</v>
      </c>
      <c r="M931" s="54" t="s">
        <v>3168</v>
      </c>
      <c r="N931" s="56" t="s">
        <v>3170</v>
      </c>
      <c r="O931" s="54"/>
      <c r="P931" s="54"/>
      <c r="Q931" s="54"/>
      <c r="R931" s="54"/>
      <c r="S931" s="46" t="str">
        <f t="shared" si="114"/>
        <v>12.2.5.2 Voluntary compliance programs for commercial or recreational vessels</v>
      </c>
      <c r="T931" s="53">
        <f t="shared" si="110"/>
        <v>77</v>
      </c>
      <c r="U931" s="118" t="str">
        <f t="shared" si="113"/>
        <v>12.2.5.2 Programmes de conformité volontaire pour bateaux commerciaux et récréatifs</v>
      </c>
      <c r="V931" s="53">
        <f t="shared" si="111"/>
        <v>83</v>
      </c>
      <c r="W931" s="53">
        <f t="shared" si="112"/>
        <v>6</v>
      </c>
      <c r="X931" s="53" t="s">
        <v>1136</v>
      </c>
      <c r="Y931" s="59" t="s">
        <v>3232</v>
      </c>
      <c r="Z931" s="59" t="s">
        <v>3233</v>
      </c>
    </row>
    <row r="932" spans="2:26" x14ac:dyDescent="0.25">
      <c r="B932" s="58" t="str">
        <f t="shared" si="115"/>
        <v>Subtopic</v>
      </c>
      <c r="C932" s="5" t="s">
        <v>649</v>
      </c>
      <c r="D932" s="5" t="s">
        <v>3130</v>
      </c>
      <c r="E932" s="5" t="s">
        <v>3138</v>
      </c>
      <c r="F932" s="55" t="s">
        <v>3141</v>
      </c>
      <c r="K932" s="54" t="s">
        <v>650</v>
      </c>
      <c r="L932" s="54" t="s">
        <v>3160</v>
      </c>
      <c r="M932" s="54" t="s">
        <v>3168</v>
      </c>
      <c r="N932" s="56" t="s">
        <v>3171</v>
      </c>
      <c r="O932" s="54"/>
      <c r="P932" s="54"/>
      <c r="Q932" s="54"/>
      <c r="R932" s="54"/>
      <c r="S932" s="46" t="str">
        <f t="shared" si="114"/>
        <v>12.2.5.3 Mandatory inspection of fishing vessels and equipment</v>
      </c>
      <c r="T932" s="53">
        <f t="shared" si="110"/>
        <v>62</v>
      </c>
      <c r="U932" s="118" t="str">
        <f t="shared" si="113"/>
        <v>12.2.5.3 Inspection obligatoire des bateaux et de l'équipement de pêche</v>
      </c>
      <c r="V932" s="53">
        <f t="shared" si="111"/>
        <v>71</v>
      </c>
      <c r="W932" s="53">
        <f t="shared" si="112"/>
        <v>9</v>
      </c>
      <c r="X932" s="53" t="s">
        <v>1136</v>
      </c>
      <c r="Y932" s="59" t="s">
        <v>3234</v>
      </c>
      <c r="Z932" s="59" t="s">
        <v>3235</v>
      </c>
    </row>
    <row r="933" spans="2:26" x14ac:dyDescent="0.25">
      <c r="B933" s="58" t="str">
        <f t="shared" si="115"/>
        <v>Subtopic</v>
      </c>
      <c r="C933" s="5" t="s">
        <v>649</v>
      </c>
      <c r="D933" s="5" t="s">
        <v>3130</v>
      </c>
      <c r="E933" s="55" t="s">
        <v>3142</v>
      </c>
      <c r="K933" s="54" t="s">
        <v>650</v>
      </c>
      <c r="L933" s="54" t="s">
        <v>3160</v>
      </c>
      <c r="M933" s="56" t="s">
        <v>3172</v>
      </c>
      <c r="N933" s="54"/>
      <c r="O933" s="54"/>
      <c r="P933" s="54"/>
      <c r="Q933" s="54"/>
      <c r="R933" s="54"/>
      <c r="S933" s="46" t="str">
        <f t="shared" si="114"/>
        <v>12.2.6 Vessel design, construction, and maintenance</v>
      </c>
      <c r="T933" s="53">
        <f t="shared" si="110"/>
        <v>51</v>
      </c>
      <c r="U933" s="118" t="str">
        <f t="shared" si="113"/>
        <v>12.2.6 Conception, construction et entretien des bâtiments</v>
      </c>
      <c r="V933" s="53">
        <f t="shared" si="111"/>
        <v>58</v>
      </c>
      <c r="W933" s="53">
        <f t="shared" si="112"/>
        <v>7</v>
      </c>
      <c r="X933" s="53" t="s">
        <v>1136</v>
      </c>
      <c r="Y933" s="59" t="s">
        <v>3236</v>
      </c>
      <c r="Z933" s="59" t="s">
        <v>3237</v>
      </c>
    </row>
    <row r="934" spans="2:26" x14ac:dyDescent="0.25">
      <c r="B934" s="58" t="str">
        <f t="shared" si="115"/>
        <v>Subtopic</v>
      </c>
      <c r="C934" s="5" t="s">
        <v>649</v>
      </c>
      <c r="D934" s="5" t="s">
        <v>3130</v>
      </c>
      <c r="E934" s="57" t="s">
        <v>3142</v>
      </c>
      <c r="F934" s="55" t="s">
        <v>3143</v>
      </c>
      <c r="K934" s="54" t="s">
        <v>650</v>
      </c>
      <c r="L934" s="54" t="s">
        <v>3160</v>
      </c>
      <c r="M934" s="26" t="s">
        <v>3172</v>
      </c>
      <c r="N934" s="56" t="s">
        <v>3173</v>
      </c>
      <c r="O934" s="54"/>
      <c r="P934" s="54"/>
      <c r="Q934" s="54"/>
      <c r="R934" s="54"/>
      <c r="S934" s="46" t="str">
        <f t="shared" si="114"/>
        <v>12.2.6.1 Complying with vessel design, construction, and equipment requirements</v>
      </c>
      <c r="T934" s="53">
        <f t="shared" si="110"/>
        <v>79</v>
      </c>
      <c r="U934" s="118" t="str">
        <f t="shared" si="113"/>
        <v>12.2.6.1 Conformité aux exigences de conception, de construction et d'équipement</v>
      </c>
      <c r="V934" s="53">
        <f t="shared" si="111"/>
        <v>80</v>
      </c>
      <c r="W934" s="53">
        <f t="shared" si="112"/>
        <v>1</v>
      </c>
      <c r="X934" s="53" t="s">
        <v>1136</v>
      </c>
      <c r="Y934" s="59" t="s">
        <v>3238</v>
      </c>
      <c r="Z934" s="59" t="s">
        <v>3239</v>
      </c>
    </row>
    <row r="935" spans="2:26" x14ac:dyDescent="0.25">
      <c r="B935" s="58" t="str">
        <f t="shared" si="115"/>
        <v>Subtopic</v>
      </c>
      <c r="C935" s="5" t="s">
        <v>649</v>
      </c>
      <c r="D935" s="5" t="s">
        <v>3130</v>
      </c>
      <c r="E935" s="55" t="s">
        <v>3144</v>
      </c>
      <c r="K935" s="54" t="s">
        <v>650</v>
      </c>
      <c r="L935" s="54" t="s">
        <v>3160</v>
      </c>
      <c r="M935" s="56" t="s">
        <v>3174</v>
      </c>
      <c r="N935" s="54"/>
      <c r="O935" s="54"/>
      <c r="P935" s="54"/>
      <c r="Q935" s="54"/>
      <c r="R935" s="54"/>
      <c r="S935" s="46" t="str">
        <f t="shared" si="114"/>
        <v>12.2.7 Marine pollution and environmental response</v>
      </c>
      <c r="T935" s="53">
        <f t="shared" si="110"/>
        <v>50</v>
      </c>
      <c r="U935" s="118" t="str">
        <f t="shared" si="113"/>
        <v>12.2.7 Pollution marine et intervention environnementale</v>
      </c>
      <c r="V935" s="53">
        <f t="shared" si="111"/>
        <v>56</v>
      </c>
      <c r="W935" s="53">
        <f t="shared" si="112"/>
        <v>6</v>
      </c>
      <c r="X935" s="53" t="s">
        <v>1136</v>
      </c>
      <c r="Y935" s="59" t="s">
        <v>3240</v>
      </c>
      <c r="Z935" s="59" t="s">
        <v>3241</v>
      </c>
    </row>
    <row r="936" spans="2:26" x14ac:dyDescent="0.25">
      <c r="B936" s="58" t="str">
        <f t="shared" si="115"/>
        <v>Subtopic</v>
      </c>
      <c r="C936" s="5" t="s">
        <v>649</v>
      </c>
      <c r="D936" s="5" t="s">
        <v>3130</v>
      </c>
      <c r="E936" s="57" t="s">
        <v>3144</v>
      </c>
      <c r="F936" s="55" t="s">
        <v>3145</v>
      </c>
      <c r="K936" s="54" t="s">
        <v>650</v>
      </c>
      <c r="L936" s="54" t="s">
        <v>3160</v>
      </c>
      <c r="M936" s="26" t="s">
        <v>3174</v>
      </c>
      <c r="N936" s="56" t="s">
        <v>3175</v>
      </c>
      <c r="O936" s="54"/>
      <c r="P936" s="54"/>
      <c r="Q936" s="54"/>
      <c r="R936" s="54"/>
      <c r="S936" s="46" t="str">
        <f t="shared" si="114"/>
        <v>12.2.7.1 Vessel safety, spill prevention, and response</v>
      </c>
      <c r="T936" s="53">
        <f t="shared" si="110"/>
        <v>54</v>
      </c>
      <c r="U936" s="118" t="str">
        <f t="shared" si="113"/>
        <v>12.2.7.1 La sécurité des navires, l'intervention et la prévention en cas de déversements d'hydrocarbures</v>
      </c>
      <c r="V936" s="53">
        <f t="shared" si="111"/>
        <v>104</v>
      </c>
      <c r="W936" s="53">
        <f t="shared" si="112"/>
        <v>50</v>
      </c>
      <c r="X936" s="53" t="s">
        <v>1136</v>
      </c>
      <c r="Y936" s="59" t="s">
        <v>3242</v>
      </c>
      <c r="Z936" s="59" t="s">
        <v>3243</v>
      </c>
    </row>
    <row r="937" spans="2:26" x14ac:dyDescent="0.25">
      <c r="B937" s="58" t="str">
        <f t="shared" si="115"/>
        <v>Subtopic</v>
      </c>
      <c r="C937" s="5" t="s">
        <v>649</v>
      </c>
      <c r="D937" s="5" t="s">
        <v>3130</v>
      </c>
      <c r="E937" s="55" t="s">
        <v>3146</v>
      </c>
      <c r="F937" s="55"/>
      <c r="K937" s="54" t="s">
        <v>650</v>
      </c>
      <c r="L937" s="54" t="s">
        <v>3160</v>
      </c>
      <c r="M937" s="56" t="s">
        <v>3176</v>
      </c>
      <c r="N937" s="54"/>
      <c r="O937" s="54"/>
      <c r="P937" s="54"/>
      <c r="Q937" s="54"/>
      <c r="R937" s="54"/>
      <c r="S937" s="46" t="str">
        <f t="shared" si="114"/>
        <v>12.2.8 Ports and harbours</v>
      </c>
      <c r="T937" s="53">
        <f t="shared" si="110"/>
        <v>25</v>
      </c>
      <c r="U937" s="118" t="str">
        <f t="shared" si="113"/>
        <v>12.2.8 Ports et havres</v>
      </c>
      <c r="V937" s="53">
        <f t="shared" si="111"/>
        <v>22</v>
      </c>
      <c r="W937" s="53">
        <f t="shared" si="112"/>
        <v>3</v>
      </c>
      <c r="X937" s="53" t="s">
        <v>1136</v>
      </c>
      <c r="Y937" s="59" t="s">
        <v>3244</v>
      </c>
      <c r="Z937" s="59" t="s">
        <v>3245</v>
      </c>
    </row>
    <row r="938" spans="2:26" x14ac:dyDescent="0.25">
      <c r="B938" s="58" t="str">
        <f t="shared" si="115"/>
        <v>Subtopic</v>
      </c>
      <c r="C938" s="5" t="s">
        <v>649</v>
      </c>
      <c r="D938" s="5" t="s">
        <v>3130</v>
      </c>
      <c r="E938" s="57" t="s">
        <v>3146</v>
      </c>
      <c r="F938" s="55" t="s">
        <v>3147</v>
      </c>
      <c r="K938" s="54" t="s">
        <v>650</v>
      </c>
      <c r="L938" s="54" t="s">
        <v>3160</v>
      </c>
      <c r="M938" s="54" t="s">
        <v>3176</v>
      </c>
      <c r="N938" s="56" t="s">
        <v>3177</v>
      </c>
      <c r="O938" s="54"/>
      <c r="P938" s="54"/>
      <c r="Q938" s="54"/>
      <c r="R938" s="54"/>
      <c r="S938" s="46" t="str">
        <f t="shared" si="114"/>
        <v>12.2.8.1 Small craft harbours</v>
      </c>
      <c r="T938" s="53">
        <f t="shared" si="110"/>
        <v>29</v>
      </c>
      <c r="U938" s="118" t="str">
        <f t="shared" si="113"/>
        <v>12.2.8.1 Ports pour petits bateaux</v>
      </c>
      <c r="V938" s="53">
        <f t="shared" si="111"/>
        <v>34</v>
      </c>
      <c r="W938" s="53">
        <f t="shared" si="112"/>
        <v>5</v>
      </c>
      <c r="X938" s="53" t="s">
        <v>1136</v>
      </c>
      <c r="Y938" s="59" t="s">
        <v>3246</v>
      </c>
      <c r="Z938" s="59" t="s">
        <v>3247</v>
      </c>
    </row>
    <row r="939" spans="2:26" x14ac:dyDescent="0.25">
      <c r="B939" s="58" t="str">
        <f t="shared" si="115"/>
        <v>Subtopic</v>
      </c>
      <c r="C939" s="5" t="s">
        <v>649</v>
      </c>
      <c r="D939" s="5" t="s">
        <v>3130</v>
      </c>
      <c r="E939" s="55" t="s">
        <v>3278</v>
      </c>
      <c r="K939" s="54" t="s">
        <v>650</v>
      </c>
      <c r="L939" s="54" t="s">
        <v>3160</v>
      </c>
      <c r="M939" s="56" t="s">
        <v>3280</v>
      </c>
      <c r="N939" s="54"/>
      <c r="O939" s="54"/>
      <c r="P939" s="54"/>
      <c r="Q939" s="54"/>
      <c r="R939" s="54"/>
      <c r="S939" s="46" t="str">
        <f t="shared" si="114"/>
        <v>12.2.9 Marine accidents and investigations</v>
      </c>
      <c r="T939" s="53">
        <f t="shared" si="110"/>
        <v>42</v>
      </c>
      <c r="U939" s="118" t="str">
        <f t="shared" si="113"/>
        <v>12.2.9 Accidents maritimes et enquêtes</v>
      </c>
      <c r="V939" s="53">
        <f t="shared" si="111"/>
        <v>38</v>
      </c>
      <c r="W939" s="53">
        <f t="shared" si="112"/>
        <v>4</v>
      </c>
      <c r="X939" s="53" t="s">
        <v>1136</v>
      </c>
      <c r="Y939" s="59" t="s">
        <v>3248</v>
      </c>
      <c r="Z939" s="59" t="s">
        <v>3249</v>
      </c>
    </row>
    <row r="940" spans="2:26" x14ac:dyDescent="0.25">
      <c r="B940" s="58" t="str">
        <f t="shared" si="115"/>
        <v>Subtopic</v>
      </c>
      <c r="C940" s="5" t="s">
        <v>649</v>
      </c>
      <c r="D940" s="5" t="s">
        <v>3130</v>
      </c>
      <c r="E940" s="55" t="s">
        <v>3279</v>
      </c>
      <c r="K940" s="54" t="s">
        <v>650</v>
      </c>
      <c r="L940" s="54" t="s">
        <v>3160</v>
      </c>
      <c r="M940" s="56" t="s">
        <v>3281</v>
      </c>
      <c r="N940" s="54"/>
      <c r="O940" s="54"/>
      <c r="P940" s="54"/>
      <c r="Q940" s="54"/>
      <c r="R940" s="54"/>
      <c r="S940" s="46" t="str">
        <f t="shared" si="114"/>
        <v>12.2.10 Marine emergencies</v>
      </c>
      <c r="T940" s="53">
        <f t="shared" si="110"/>
        <v>26</v>
      </c>
      <c r="U940" s="118" t="str">
        <f t="shared" si="113"/>
        <v>12.2.10 Urgences maritimes</v>
      </c>
      <c r="V940" s="53">
        <f t="shared" si="111"/>
        <v>26</v>
      </c>
      <c r="W940" s="53">
        <f t="shared" si="112"/>
        <v>0</v>
      </c>
      <c r="X940" s="53" t="s">
        <v>1136</v>
      </c>
      <c r="Y940" s="59" t="s">
        <v>3250</v>
      </c>
      <c r="Z940" s="59" t="s">
        <v>3251</v>
      </c>
    </row>
    <row r="941" spans="2:26" x14ac:dyDescent="0.25">
      <c r="B941" s="58" t="str">
        <f t="shared" si="115"/>
        <v>Topic</v>
      </c>
      <c r="C941" s="5" t="s">
        <v>649</v>
      </c>
      <c r="D941" s="55" t="s">
        <v>3148</v>
      </c>
      <c r="K941" s="54" t="s">
        <v>650</v>
      </c>
      <c r="L941" s="56" t="s">
        <v>3178</v>
      </c>
      <c r="M941" s="54"/>
      <c r="N941" s="54"/>
      <c r="O941" s="54"/>
      <c r="P941" s="54"/>
      <c r="Q941" s="54"/>
      <c r="R941" s="54"/>
      <c r="S941" s="46" t="str">
        <f t="shared" si="114"/>
        <v>12.3 Road transportation</v>
      </c>
      <c r="T941" s="53">
        <f t="shared" si="110"/>
        <v>24</v>
      </c>
      <c r="U941" s="118" t="str">
        <f t="shared" si="113"/>
        <v>12.3 Transport routier</v>
      </c>
      <c r="V941" s="53">
        <f t="shared" si="111"/>
        <v>22</v>
      </c>
      <c r="W941" s="53">
        <f t="shared" si="112"/>
        <v>2</v>
      </c>
      <c r="X941" s="53" t="s">
        <v>1136</v>
      </c>
      <c r="Y941" s="59" t="s">
        <v>3252</v>
      </c>
      <c r="Z941" s="59" t="s">
        <v>3253</v>
      </c>
    </row>
    <row r="942" spans="2:26" x14ac:dyDescent="0.25">
      <c r="B942" s="58" t="str">
        <f t="shared" si="115"/>
        <v>Subtopic</v>
      </c>
      <c r="C942" s="5" t="s">
        <v>649</v>
      </c>
      <c r="D942" s="5" t="s">
        <v>3148</v>
      </c>
      <c r="E942" s="55" t="s">
        <v>3149</v>
      </c>
      <c r="K942" s="54" t="s">
        <v>650</v>
      </c>
      <c r="L942" s="54" t="s">
        <v>3178</v>
      </c>
      <c r="M942" s="56" t="s">
        <v>3179</v>
      </c>
      <c r="N942" s="54"/>
      <c r="O942" s="54"/>
      <c r="P942" s="54"/>
      <c r="Q942" s="54"/>
      <c r="R942" s="54"/>
      <c r="S942" s="46" t="str">
        <f t="shared" si="114"/>
        <v>12.3.1 Importing a vehicle</v>
      </c>
      <c r="T942" s="53">
        <f t="shared" si="110"/>
        <v>26</v>
      </c>
      <c r="U942" s="118" t="str">
        <f t="shared" si="113"/>
        <v>12.3.1 Importer un véhicule</v>
      </c>
      <c r="V942" s="53">
        <f t="shared" si="111"/>
        <v>27</v>
      </c>
      <c r="W942" s="53">
        <f t="shared" si="112"/>
        <v>1</v>
      </c>
      <c r="X942" s="53" t="s">
        <v>1136</v>
      </c>
      <c r="Y942" s="59" t="s">
        <v>3254</v>
      </c>
      <c r="Z942" s="59" t="s">
        <v>3255</v>
      </c>
    </row>
    <row r="943" spans="2:26" x14ac:dyDescent="0.25">
      <c r="B943" s="58" t="str">
        <f t="shared" si="115"/>
        <v>Subtopic</v>
      </c>
      <c r="C943" s="5" t="s">
        <v>649</v>
      </c>
      <c r="D943" s="5" t="s">
        <v>3148</v>
      </c>
      <c r="E943" s="55" t="s">
        <v>3150</v>
      </c>
      <c r="K943" s="54" t="s">
        <v>650</v>
      </c>
      <c r="L943" s="54" t="s">
        <v>3178</v>
      </c>
      <c r="M943" s="56" t="s">
        <v>3180</v>
      </c>
      <c r="N943" s="54"/>
      <c r="O943" s="54"/>
      <c r="P943" s="54"/>
      <c r="Q943" s="54"/>
      <c r="R943" s="54"/>
      <c r="S943" s="46" t="str">
        <f t="shared" si="114"/>
        <v>12.3.2 Child car seat safety</v>
      </c>
      <c r="T943" s="53">
        <f t="shared" si="110"/>
        <v>28</v>
      </c>
      <c r="U943" s="118" t="str">
        <f t="shared" si="113"/>
        <v>12.3.2 Sécurité des sièges d'auto pour enfants</v>
      </c>
      <c r="V943" s="53">
        <f t="shared" si="111"/>
        <v>46</v>
      </c>
      <c r="W943" s="53">
        <f t="shared" si="112"/>
        <v>18</v>
      </c>
      <c r="X943" s="53" t="s">
        <v>1136</v>
      </c>
      <c r="Y943" s="59" t="s">
        <v>2383</v>
      </c>
      <c r="Z943" s="59" t="s">
        <v>2384</v>
      </c>
    </row>
    <row r="944" spans="2:26" x14ac:dyDescent="0.25">
      <c r="B944" s="58" t="str">
        <f t="shared" si="115"/>
        <v>Subtopic</v>
      </c>
      <c r="C944" s="5" t="s">
        <v>649</v>
      </c>
      <c r="D944" s="5" t="s">
        <v>3148</v>
      </c>
      <c r="E944" s="55" t="s">
        <v>3151</v>
      </c>
      <c r="K944" s="54" t="s">
        <v>650</v>
      </c>
      <c r="L944" s="54" t="s">
        <v>3178</v>
      </c>
      <c r="M944" s="56" t="s">
        <v>3181</v>
      </c>
      <c r="N944" s="54"/>
      <c r="O944" s="54"/>
      <c r="P944" s="54"/>
      <c r="Q944" s="54"/>
      <c r="R944" s="54"/>
      <c r="S944" s="46" t="str">
        <f t="shared" si="114"/>
        <v>12.3.3 Defects and recalls of vehicles, tires, and and child car seats</v>
      </c>
      <c r="T944" s="53">
        <f t="shared" si="110"/>
        <v>70</v>
      </c>
      <c r="U944" s="118" t="str">
        <f t="shared" si="113"/>
        <v>12.3.3 Défauts et rappels des véhicules, des pneus et des sièges d'auto pour enfants</v>
      </c>
      <c r="V944" s="53">
        <f t="shared" si="111"/>
        <v>84</v>
      </c>
      <c r="W944" s="53">
        <f t="shared" si="112"/>
        <v>14</v>
      </c>
      <c r="X944" s="53" t="s">
        <v>1136</v>
      </c>
      <c r="Y944" s="59" t="s">
        <v>3256</v>
      </c>
      <c r="Z944" s="59" t="s">
        <v>3257</v>
      </c>
    </row>
    <row r="945" spans="2:26" x14ac:dyDescent="0.25">
      <c r="B945" s="58" t="str">
        <f t="shared" si="115"/>
        <v>Subtopic</v>
      </c>
      <c r="C945" s="5" t="s">
        <v>649</v>
      </c>
      <c r="D945" s="5" t="s">
        <v>3148</v>
      </c>
      <c r="E945" s="55" t="s">
        <v>3152</v>
      </c>
      <c r="K945" s="54" t="s">
        <v>650</v>
      </c>
      <c r="L945" s="54" t="s">
        <v>3178</v>
      </c>
      <c r="M945" s="56" t="s">
        <v>3182</v>
      </c>
      <c r="N945" s="54"/>
      <c r="O945" s="54"/>
      <c r="P945" s="54"/>
      <c r="Q945" s="54"/>
      <c r="R945" s="54"/>
      <c r="S945" s="46" t="str">
        <f t="shared" si="114"/>
        <v>12.3.4 Safety standards for vehicles, tires, and child car seats</v>
      </c>
      <c r="T945" s="53">
        <f t="shared" si="110"/>
        <v>64</v>
      </c>
      <c r="U945" s="118" t="str">
        <f t="shared" si="113"/>
        <v>12.3.4 Normes de sécurité des véhicules, des pneus et des sièges d'auto pour enfants</v>
      </c>
      <c r="V945" s="53">
        <f t="shared" si="111"/>
        <v>84</v>
      </c>
      <c r="W945" s="53">
        <f t="shared" si="112"/>
        <v>20</v>
      </c>
      <c r="X945" s="53" t="s">
        <v>1136</v>
      </c>
      <c r="Y945" s="59" t="s">
        <v>3258</v>
      </c>
      <c r="Z945" s="59" t="s">
        <v>3259</v>
      </c>
    </row>
    <row r="946" spans="2:26" x14ac:dyDescent="0.25">
      <c r="B946" s="58" t="str">
        <f t="shared" si="115"/>
        <v>Topic</v>
      </c>
      <c r="C946" s="5" t="s">
        <v>649</v>
      </c>
      <c r="D946" s="55" t="s">
        <v>3153</v>
      </c>
      <c r="K946" s="54" t="s">
        <v>650</v>
      </c>
      <c r="L946" s="56" t="s">
        <v>3183</v>
      </c>
      <c r="M946" s="54"/>
      <c r="N946" s="54"/>
      <c r="O946" s="54"/>
      <c r="P946" s="54"/>
      <c r="Q946" s="54"/>
      <c r="R946" s="54"/>
      <c r="S946" s="46" t="str">
        <f t="shared" si="114"/>
        <v>12.4 Rail transportation</v>
      </c>
      <c r="T946" s="53">
        <f t="shared" si="110"/>
        <v>24</v>
      </c>
      <c r="U946" s="118" t="str">
        <f t="shared" si="113"/>
        <v>12.4 Transport ferroviaire</v>
      </c>
      <c r="V946" s="53">
        <f t="shared" si="111"/>
        <v>26</v>
      </c>
      <c r="W946" s="53">
        <f t="shared" si="112"/>
        <v>2</v>
      </c>
      <c r="X946" s="53" t="s">
        <v>1136</v>
      </c>
      <c r="Y946" s="59" t="s">
        <v>3260</v>
      </c>
      <c r="Z946" s="59" t="s">
        <v>3261</v>
      </c>
    </row>
    <row r="947" spans="2:26" x14ac:dyDescent="0.25">
      <c r="B947" s="58" t="str">
        <f t="shared" si="115"/>
        <v>Subtopic</v>
      </c>
      <c r="C947" s="5" t="s">
        <v>649</v>
      </c>
      <c r="D947" s="5" t="s">
        <v>3153</v>
      </c>
      <c r="E947" s="55" t="s">
        <v>3154</v>
      </c>
      <c r="K947" s="54" t="s">
        <v>650</v>
      </c>
      <c r="L947" s="54" t="s">
        <v>3183</v>
      </c>
      <c r="M947" s="56" t="s">
        <v>3184</v>
      </c>
      <c r="N947" s="54"/>
      <c r="O947" s="54"/>
      <c r="P947" s="54"/>
      <c r="Q947" s="54"/>
      <c r="R947" s="54"/>
      <c r="S947" s="46" t="str">
        <f t="shared" si="114"/>
        <v>12.4.1 Railway tracks, crossings, and bridges</v>
      </c>
      <c r="T947" s="53">
        <f t="shared" si="110"/>
        <v>45</v>
      </c>
      <c r="U947" s="118" t="str">
        <f t="shared" si="113"/>
        <v>12.4.1 Voies ferrées, passages à niveau et ponts</v>
      </c>
      <c r="V947" s="53">
        <f t="shared" si="111"/>
        <v>48</v>
      </c>
      <c r="W947" s="53">
        <f t="shared" si="112"/>
        <v>3</v>
      </c>
      <c r="X947" s="53" t="s">
        <v>1136</v>
      </c>
      <c r="Y947" s="59" t="s">
        <v>3262</v>
      </c>
      <c r="Z947" s="59" t="s">
        <v>3263</v>
      </c>
    </row>
    <row r="948" spans="2:26" x14ac:dyDescent="0.25">
      <c r="B948" s="58" t="str">
        <f t="shared" si="115"/>
        <v>Subtopic</v>
      </c>
      <c r="C948" s="5" t="s">
        <v>649</v>
      </c>
      <c r="D948" s="5" t="s">
        <v>3153</v>
      </c>
      <c r="E948" s="55" t="s">
        <v>3155</v>
      </c>
      <c r="K948" s="54" t="s">
        <v>650</v>
      </c>
      <c r="L948" s="54" t="s">
        <v>3183</v>
      </c>
      <c r="M948" s="56" t="s">
        <v>3185</v>
      </c>
      <c r="N948" s="54"/>
      <c r="O948" s="54"/>
      <c r="P948" s="54"/>
      <c r="Q948" s="54"/>
      <c r="R948" s="54"/>
      <c r="S948" s="46" t="str">
        <f t="shared" si="114"/>
        <v>12.4.2 Operating a federal railway</v>
      </c>
      <c r="T948" s="53">
        <f t="shared" si="110"/>
        <v>34</v>
      </c>
      <c r="U948" s="118" t="str">
        <f t="shared" si="113"/>
        <v>12.4.2 Exploiter un chemin de fer fédéral</v>
      </c>
      <c r="V948" s="53">
        <f t="shared" si="111"/>
        <v>41</v>
      </c>
      <c r="W948" s="53">
        <f t="shared" si="112"/>
        <v>7</v>
      </c>
      <c r="X948" s="53" t="s">
        <v>1136</v>
      </c>
      <c r="Y948" s="59" t="s">
        <v>3264</v>
      </c>
      <c r="Z948" s="59" t="s">
        <v>3265</v>
      </c>
    </row>
    <row r="949" spans="2:26" x14ac:dyDescent="0.25">
      <c r="B949" s="58" t="str">
        <f t="shared" si="115"/>
        <v>Subtopic</v>
      </c>
      <c r="C949" s="5" t="s">
        <v>649</v>
      </c>
      <c r="D949" s="5" t="s">
        <v>3153</v>
      </c>
      <c r="E949" s="5" t="s">
        <v>3155</v>
      </c>
      <c r="F949" s="55" t="s">
        <v>3156</v>
      </c>
      <c r="K949" s="54" t="s">
        <v>650</v>
      </c>
      <c r="L949" s="54" t="s">
        <v>3183</v>
      </c>
      <c r="M949" s="54" t="s">
        <v>3185</v>
      </c>
      <c r="N949" s="56" t="s">
        <v>3186</v>
      </c>
      <c r="O949" s="54"/>
      <c r="P949" s="54"/>
      <c r="Q949" s="54"/>
      <c r="R949" s="54"/>
      <c r="S949" s="46" t="str">
        <f t="shared" si="114"/>
        <v>12.4.2.1 Obtaining certificates for operating a railway</v>
      </c>
      <c r="T949" s="53">
        <f t="shared" si="110"/>
        <v>55</v>
      </c>
      <c r="U949" s="118" t="str">
        <f t="shared" si="113"/>
        <v>12.4.2.1 Obtention de certificats d'exploitation de chemin de fer</v>
      </c>
      <c r="V949" s="53">
        <f t="shared" si="111"/>
        <v>65</v>
      </c>
      <c r="W949" s="53">
        <f t="shared" si="112"/>
        <v>10</v>
      </c>
      <c r="X949" s="53" t="s">
        <v>1136</v>
      </c>
      <c r="Y949" s="59" t="s">
        <v>3266</v>
      </c>
      <c r="Z949" s="59" t="s">
        <v>3267</v>
      </c>
    </row>
    <row r="950" spans="2:26" x14ac:dyDescent="0.25">
      <c r="B950" s="58" t="str">
        <f t="shared" si="115"/>
        <v>Subtopic</v>
      </c>
      <c r="C950" s="5" t="s">
        <v>649</v>
      </c>
      <c r="D950" s="5" t="s">
        <v>3153</v>
      </c>
      <c r="E950" s="5" t="s">
        <v>3155</v>
      </c>
      <c r="F950" s="55" t="s">
        <v>3157</v>
      </c>
      <c r="K950" s="54" t="s">
        <v>650</v>
      </c>
      <c r="L950" s="54" t="s">
        <v>3183</v>
      </c>
      <c r="M950" s="54" t="s">
        <v>3185</v>
      </c>
      <c r="N950" s="56" t="s">
        <v>3187</v>
      </c>
      <c r="O950" s="54"/>
      <c r="P950" s="54"/>
      <c r="Q950" s="54"/>
      <c r="R950" s="54"/>
      <c r="S950" s="46" t="str">
        <f t="shared" si="114"/>
        <v>12.4.2.2 Railway employee work/rest rules and medical rules</v>
      </c>
      <c r="T950" s="53">
        <f t="shared" si="110"/>
        <v>59</v>
      </c>
      <c r="U950" s="118" t="str">
        <f t="shared" si="113"/>
        <v>12.4.2.2 Règles relatives au temps de travail et de repos et règlement médical pour les employés de chemin de fer</v>
      </c>
      <c r="V950" s="53">
        <f t="shared" si="111"/>
        <v>113</v>
      </c>
      <c r="W950" s="53">
        <f t="shared" si="112"/>
        <v>54</v>
      </c>
      <c r="X950" s="53" t="s">
        <v>1136</v>
      </c>
      <c r="Y950" s="59" t="s">
        <v>3268</v>
      </c>
      <c r="Z950" s="59" t="s">
        <v>3269</v>
      </c>
    </row>
    <row r="951" spans="2:26" x14ac:dyDescent="0.25">
      <c r="B951" s="58" t="str">
        <f t="shared" si="115"/>
        <v>Subtopic</v>
      </c>
      <c r="C951" s="5" t="s">
        <v>649</v>
      </c>
      <c r="D951" s="5" t="s">
        <v>3153</v>
      </c>
      <c r="E951" s="55" t="s">
        <v>3158</v>
      </c>
      <c r="K951" s="54" t="s">
        <v>650</v>
      </c>
      <c r="L951" s="54" t="s">
        <v>3183</v>
      </c>
      <c r="M951" s="56" t="s">
        <v>3188</v>
      </c>
      <c r="N951" s="54"/>
      <c r="O951" s="54"/>
      <c r="P951" s="54"/>
      <c r="Q951" s="54"/>
      <c r="R951" s="54"/>
      <c r="S951" s="46" t="str">
        <f t="shared" si="114"/>
        <v>12.4.3 Requirements for locomotives and railway cars</v>
      </c>
      <c r="T951" s="53">
        <f t="shared" si="110"/>
        <v>52</v>
      </c>
      <c r="U951" s="118" t="str">
        <f t="shared" si="113"/>
        <v>12.4.3 Exigences relatives aux locomotives et aux wagons</v>
      </c>
      <c r="V951" s="53">
        <f t="shared" si="111"/>
        <v>56</v>
      </c>
      <c r="W951" s="53">
        <f t="shared" si="112"/>
        <v>4</v>
      </c>
      <c r="X951" s="53" t="s">
        <v>1136</v>
      </c>
      <c r="Y951" s="59" t="s">
        <v>3270</v>
      </c>
      <c r="Z951" s="59" t="s">
        <v>3271</v>
      </c>
    </row>
    <row r="952" spans="2:26" x14ac:dyDescent="0.25">
      <c r="B952" s="58" t="str">
        <f t="shared" si="115"/>
        <v>Subtopic</v>
      </c>
      <c r="C952" s="5" t="s">
        <v>649</v>
      </c>
      <c r="D952" s="5" t="s">
        <v>3153</v>
      </c>
      <c r="E952" s="55" t="s">
        <v>3159</v>
      </c>
      <c r="K952" s="54" t="s">
        <v>650</v>
      </c>
      <c r="L952" s="54" t="s">
        <v>3183</v>
      </c>
      <c r="M952" s="56" t="s">
        <v>3189</v>
      </c>
      <c r="N952" s="54"/>
      <c r="O952" s="54"/>
      <c r="P952" s="54"/>
      <c r="Q952" s="54"/>
      <c r="R952" s="54"/>
      <c r="S952" s="46" t="str">
        <f t="shared" si="114"/>
        <v>12.4.4 Railway accidents and investigations</v>
      </c>
      <c r="T952" s="53">
        <f t="shared" si="110"/>
        <v>43</v>
      </c>
      <c r="U952" s="118" t="str">
        <f t="shared" si="113"/>
        <v>12.4.4 Accidents ferroviaires et enquêtes</v>
      </c>
      <c r="V952" s="53">
        <f t="shared" si="111"/>
        <v>41</v>
      </c>
      <c r="W952" s="53">
        <f t="shared" si="112"/>
        <v>2</v>
      </c>
      <c r="X952" s="53" t="s">
        <v>1136</v>
      </c>
      <c r="Y952" s="59" t="s">
        <v>3272</v>
      </c>
      <c r="Z952" s="59" t="s">
        <v>3273</v>
      </c>
    </row>
    <row r="953" spans="2:26" x14ac:dyDescent="0.25">
      <c r="B953" s="58" t="str">
        <f t="shared" si="115"/>
        <v>Topic</v>
      </c>
      <c r="C953" s="5" t="s">
        <v>649</v>
      </c>
      <c r="D953" s="55" t="s">
        <v>651</v>
      </c>
      <c r="K953" s="54" t="s">
        <v>650</v>
      </c>
      <c r="L953" s="56" t="s">
        <v>652</v>
      </c>
      <c r="M953" s="54"/>
      <c r="N953" s="54"/>
      <c r="O953" s="54"/>
      <c r="P953" s="54"/>
      <c r="Q953" s="54"/>
      <c r="R953" s="54"/>
      <c r="S953" s="46" t="str">
        <f t="shared" si="114"/>
        <v>12.5 Dangerous goods</v>
      </c>
      <c r="T953" s="53">
        <f t="shared" si="110"/>
        <v>20</v>
      </c>
      <c r="U953" s="118" t="str">
        <f t="shared" si="113"/>
        <v>12.5 Marchandises dangereuses</v>
      </c>
      <c r="V953" s="53">
        <f t="shared" si="111"/>
        <v>29</v>
      </c>
      <c r="W953" s="53">
        <f t="shared" si="112"/>
        <v>9</v>
      </c>
      <c r="X953" s="53" t="s">
        <v>1136</v>
      </c>
      <c r="Y953" s="59" t="s">
        <v>3274</v>
      </c>
      <c r="Z953" s="59" t="s">
        <v>3275</v>
      </c>
    </row>
    <row r="954" spans="2:26" x14ac:dyDescent="0.25">
      <c r="B954" s="58" t="str">
        <f t="shared" si="115"/>
        <v>Topic</v>
      </c>
      <c r="C954" s="5" t="s">
        <v>649</v>
      </c>
      <c r="D954" s="55" t="s">
        <v>653</v>
      </c>
      <c r="K954" s="54" t="s">
        <v>650</v>
      </c>
      <c r="L954" s="56" t="s">
        <v>654</v>
      </c>
      <c r="M954" s="54"/>
      <c r="N954" s="54"/>
      <c r="O954" s="54"/>
      <c r="P954" s="54"/>
      <c r="Q954" s="54"/>
      <c r="R954" s="54"/>
      <c r="S954" s="46" t="str">
        <f t="shared" si="114"/>
        <v>12.6 Infrastructure</v>
      </c>
      <c r="T954" s="53">
        <f t="shared" si="110"/>
        <v>19</v>
      </c>
      <c r="U954" s="118" t="str">
        <f t="shared" si="113"/>
        <v>12.6 Infrastructures</v>
      </c>
      <c r="V954" s="53">
        <f t="shared" si="111"/>
        <v>20</v>
      </c>
      <c r="W954" s="53">
        <f t="shared" si="112"/>
        <v>1</v>
      </c>
      <c r="X954" s="53" t="s">
        <v>1136</v>
      </c>
      <c r="Y954" s="59" t="s">
        <v>3276</v>
      </c>
      <c r="Z954" s="59" t="s">
        <v>3277</v>
      </c>
    </row>
    <row r="955" spans="2:26" x14ac:dyDescent="0.25">
      <c r="B955" s="58" t="str">
        <f t="shared" si="115"/>
        <v>Theme</v>
      </c>
      <c r="C955" s="55" t="s">
        <v>655</v>
      </c>
      <c r="K955" s="56" t="s">
        <v>656</v>
      </c>
      <c r="L955" s="54"/>
      <c r="M955" s="54"/>
      <c r="N955" s="54"/>
      <c r="O955" s="54"/>
      <c r="P955" s="54"/>
      <c r="Q955" s="54"/>
      <c r="R955" s="54"/>
      <c r="S955" s="46" t="str">
        <f t="shared" si="114"/>
        <v>13.0 Canada and the world</v>
      </c>
      <c r="T955" s="53">
        <f t="shared" si="110"/>
        <v>25</v>
      </c>
      <c r="U955" s="118" t="str">
        <f t="shared" si="113"/>
        <v>13.0 Canada et le monde</v>
      </c>
      <c r="V955" s="53">
        <f t="shared" si="111"/>
        <v>23</v>
      </c>
      <c r="W955" s="53">
        <f t="shared" si="112"/>
        <v>2</v>
      </c>
      <c r="X955" s="53" t="s">
        <v>1126</v>
      </c>
      <c r="Y955" s="59" t="s">
        <v>3282</v>
      </c>
      <c r="Z955" s="59" t="s">
        <v>3283</v>
      </c>
    </row>
    <row r="956" spans="2:26" x14ac:dyDescent="0.25">
      <c r="B956" s="58" t="str">
        <f t="shared" si="115"/>
        <v>Topic</v>
      </c>
      <c r="C956" s="5" t="s">
        <v>655</v>
      </c>
      <c r="D956" s="55" t="s">
        <v>657</v>
      </c>
      <c r="K956" s="54" t="s">
        <v>656</v>
      </c>
      <c r="L956" s="56" t="s">
        <v>969</v>
      </c>
      <c r="M956" s="54"/>
      <c r="N956" s="54"/>
      <c r="O956" s="54"/>
      <c r="P956" s="54"/>
      <c r="Q956" s="54"/>
      <c r="R956" s="54"/>
      <c r="S956" s="46" t="str">
        <f t="shared" si="114"/>
        <v>13.1 International offices and emergency contacts</v>
      </c>
      <c r="T956" s="53">
        <f t="shared" si="110"/>
        <v>49</v>
      </c>
      <c r="U956" s="118" t="str">
        <f t="shared" si="113"/>
        <v>13.1 Bureaux internationaux et contacts d'urgence</v>
      </c>
      <c r="V956" s="53">
        <f t="shared" si="111"/>
        <v>49</v>
      </c>
      <c r="W956" s="53">
        <f t="shared" si="112"/>
        <v>0</v>
      </c>
      <c r="X956" s="53" t="s">
        <v>1126</v>
      </c>
      <c r="Y956" s="59" t="s">
        <v>3284</v>
      </c>
      <c r="Z956" s="59" t="s">
        <v>3285</v>
      </c>
    </row>
    <row r="957" spans="2:26" x14ac:dyDescent="0.25">
      <c r="B957" s="58" t="str">
        <f t="shared" si="115"/>
        <v>Topic</v>
      </c>
      <c r="C957" s="5" t="s">
        <v>655</v>
      </c>
      <c r="D957" s="55" t="s">
        <v>658</v>
      </c>
      <c r="K957" s="54" t="s">
        <v>656</v>
      </c>
      <c r="L957" s="56" t="s">
        <v>659</v>
      </c>
      <c r="M957" s="54"/>
      <c r="N957" s="54"/>
      <c r="O957" s="54"/>
      <c r="P957" s="54"/>
      <c r="Q957" s="54"/>
      <c r="R957" s="54"/>
      <c r="S957" s="46" t="str">
        <f t="shared" si="114"/>
        <v>13.2 Study, work and travel worldwide</v>
      </c>
      <c r="T957" s="53">
        <f t="shared" si="110"/>
        <v>37</v>
      </c>
      <c r="U957" s="118" t="str">
        <f t="shared" si="113"/>
        <v>13.2 Étude, travail et voyage partout dans le monde</v>
      </c>
      <c r="V957" s="53">
        <f t="shared" si="111"/>
        <v>51</v>
      </c>
      <c r="W957" s="53">
        <f t="shared" si="112"/>
        <v>14</v>
      </c>
      <c r="X957" s="53" t="s">
        <v>1126</v>
      </c>
      <c r="Y957" s="59" t="s">
        <v>3286</v>
      </c>
      <c r="Z957" s="59" t="s">
        <v>3287</v>
      </c>
    </row>
    <row r="958" spans="2:26" x14ac:dyDescent="0.25">
      <c r="B958" s="58" t="str">
        <f t="shared" si="115"/>
        <v>Subtopic</v>
      </c>
      <c r="C958" s="5" t="s">
        <v>655</v>
      </c>
      <c r="D958" s="5" t="s">
        <v>658</v>
      </c>
      <c r="E958" s="55" t="s">
        <v>3288</v>
      </c>
      <c r="K958" s="54" t="s">
        <v>656</v>
      </c>
      <c r="L958" s="54" t="s">
        <v>659</v>
      </c>
      <c r="M958" s="56" t="s">
        <v>970</v>
      </c>
      <c r="N958" s="54"/>
      <c r="O958" s="54"/>
      <c r="P958" s="54"/>
      <c r="Q958" s="54"/>
      <c r="R958" s="54"/>
      <c r="S958" s="46" t="str">
        <f t="shared" si="114"/>
        <v>13.2.1 International scholarships</v>
      </c>
      <c r="T958" s="53">
        <f t="shared" si="110"/>
        <v>33</v>
      </c>
      <c r="U958" s="118" t="str">
        <f t="shared" si="113"/>
        <v>13.2.1 Bourses d'études internationales</v>
      </c>
      <c r="V958" s="53">
        <f t="shared" si="111"/>
        <v>39</v>
      </c>
      <c r="W958" s="53">
        <f t="shared" si="112"/>
        <v>6</v>
      </c>
      <c r="X958" s="53" t="s">
        <v>1126</v>
      </c>
      <c r="Y958" s="59" t="s">
        <v>3289</v>
      </c>
      <c r="Z958" s="59" t="s">
        <v>3290</v>
      </c>
    </row>
    <row r="959" spans="2:26" x14ac:dyDescent="0.25">
      <c r="B959" s="50" t="str">
        <f t="shared" si="115"/>
        <v>Crosslink</v>
      </c>
      <c r="C959" s="24" t="s">
        <v>655</v>
      </c>
      <c r="D959" s="24" t="s">
        <v>658</v>
      </c>
      <c r="E959" s="25" t="s">
        <v>4098</v>
      </c>
      <c r="F959" s="24"/>
      <c r="K959" s="54" t="s">
        <v>656</v>
      </c>
      <c r="L959" s="54" t="s">
        <v>659</v>
      </c>
      <c r="M959" s="56" t="s">
        <v>4099</v>
      </c>
      <c r="N959" s="54"/>
      <c r="O959" s="54"/>
      <c r="P959" s="54"/>
      <c r="Q959" s="54"/>
      <c r="R959" s="54"/>
      <c r="S959" s="46" t="str">
        <f t="shared" si="114"/>
        <v>13.2.2 &lt;2.4 Work&gt;</v>
      </c>
      <c r="T959" s="53">
        <f t="shared" si="110"/>
        <v>17</v>
      </c>
      <c r="U959" s="118" t="str">
        <f t="shared" si="113"/>
        <v>13.2.2 &lt;2.4 Travailler&gt;</v>
      </c>
      <c r="V959" s="53">
        <f t="shared" si="111"/>
        <v>23</v>
      </c>
      <c r="W959" s="53">
        <f t="shared" si="112"/>
        <v>6</v>
      </c>
      <c r="X959" s="53" t="s">
        <v>1122</v>
      </c>
      <c r="Y959" s="59" t="s">
        <v>3291</v>
      </c>
      <c r="Z959" s="59" t="s">
        <v>1339</v>
      </c>
    </row>
    <row r="960" spans="2:26" x14ac:dyDescent="0.25">
      <c r="B960" s="50" t="str">
        <f t="shared" si="115"/>
        <v>Crosslink</v>
      </c>
      <c r="C960" s="24" t="s">
        <v>655</v>
      </c>
      <c r="D960" s="24" t="s">
        <v>658</v>
      </c>
      <c r="E960" s="25" t="s">
        <v>4100</v>
      </c>
      <c r="F960" s="24"/>
      <c r="K960" s="54" t="s">
        <v>656</v>
      </c>
      <c r="L960" s="54" t="s">
        <v>659</v>
      </c>
      <c r="M960" s="56" t="s">
        <v>4103</v>
      </c>
      <c r="N960" s="54"/>
      <c r="O960" s="54"/>
      <c r="P960" s="54"/>
      <c r="Q960" s="54"/>
      <c r="R960" s="54"/>
      <c r="S960" s="46" t="str">
        <f t="shared" si="114"/>
        <v>13.2.3 &lt;2.3 Visit&gt;</v>
      </c>
      <c r="T960" s="53">
        <f t="shared" si="110"/>
        <v>18</v>
      </c>
      <c r="U960" s="118" t="str">
        <f t="shared" si="113"/>
        <v>13.2.3 &lt;2.3 Visiter&gt;</v>
      </c>
      <c r="V960" s="53">
        <f t="shared" si="111"/>
        <v>20</v>
      </c>
      <c r="W960" s="53">
        <f t="shared" si="112"/>
        <v>2</v>
      </c>
      <c r="X960" s="53" t="s">
        <v>1122</v>
      </c>
      <c r="Y960" s="59" t="s">
        <v>3292</v>
      </c>
      <c r="Z960" s="59" t="s">
        <v>1331</v>
      </c>
    </row>
    <row r="961" spans="2:26" x14ac:dyDescent="0.25">
      <c r="B961" s="50" t="str">
        <f t="shared" si="115"/>
        <v>Crosslink</v>
      </c>
      <c r="C961" s="24" t="s">
        <v>655</v>
      </c>
      <c r="D961" s="24" t="s">
        <v>658</v>
      </c>
      <c r="E961" s="25" t="s">
        <v>4104</v>
      </c>
      <c r="F961" s="24"/>
      <c r="K961" s="54" t="s">
        <v>656</v>
      </c>
      <c r="L961" s="54" t="s">
        <v>659</v>
      </c>
      <c r="M961" s="56" t="s">
        <v>3875</v>
      </c>
      <c r="N961" s="54"/>
      <c r="O961" s="54"/>
      <c r="P961" s="54"/>
      <c r="Q961" s="54"/>
      <c r="R961" s="54"/>
      <c r="S961" s="46" t="str">
        <f t="shared" si="114"/>
        <v>13.2.4 &lt;3.6 Travel abroad&gt;</v>
      </c>
      <c r="T961" s="53">
        <f t="shared" si="110"/>
        <v>26</v>
      </c>
      <c r="U961" s="118" t="str">
        <f t="shared" si="113"/>
        <v>13.2.4 &lt;3.6 Voyager à l'étranger&gt;</v>
      </c>
      <c r="V961" s="53">
        <f t="shared" si="111"/>
        <v>33</v>
      </c>
      <c r="W961" s="53">
        <f t="shared" si="112"/>
        <v>7</v>
      </c>
      <c r="X961" s="53" t="s">
        <v>1126</v>
      </c>
      <c r="Y961" s="59" t="s">
        <v>1496</v>
      </c>
      <c r="Z961" s="59" t="s">
        <v>1497</v>
      </c>
    </row>
    <row r="962" spans="2:26" x14ac:dyDescent="0.25">
      <c r="B962" s="58" t="str">
        <f t="shared" si="115"/>
        <v>Subtopic</v>
      </c>
      <c r="C962" s="5" t="s">
        <v>655</v>
      </c>
      <c r="D962" s="5" t="s">
        <v>658</v>
      </c>
      <c r="E962" s="55" t="s">
        <v>3876</v>
      </c>
      <c r="K962" s="54" t="s">
        <v>656</v>
      </c>
      <c r="L962" s="54" t="s">
        <v>659</v>
      </c>
      <c r="M962" s="56" t="s">
        <v>3877</v>
      </c>
      <c r="N962" s="54"/>
      <c r="O962" s="54"/>
      <c r="P962" s="54"/>
      <c r="Q962" s="54"/>
      <c r="R962" s="54"/>
      <c r="S962" s="46" t="str">
        <f t="shared" si="114"/>
        <v>13.2.5 Volunteering and internships abroad</v>
      </c>
      <c r="T962" s="53">
        <f t="shared" si="110"/>
        <v>42</v>
      </c>
      <c r="U962" s="118" t="str">
        <f t="shared" si="113"/>
        <v>13.2.5 Bénévolat et stages</v>
      </c>
      <c r="V962" s="53">
        <f t="shared" si="111"/>
        <v>26</v>
      </c>
      <c r="W962" s="53">
        <f t="shared" si="112"/>
        <v>16</v>
      </c>
      <c r="X962" s="53" t="s">
        <v>1126</v>
      </c>
      <c r="Y962" s="59" t="s">
        <v>3293</v>
      </c>
      <c r="Z962" s="59" t="s">
        <v>3294</v>
      </c>
    </row>
    <row r="963" spans="2:26" x14ac:dyDescent="0.25">
      <c r="B963" s="58" t="str">
        <f t="shared" si="115"/>
        <v>Topic</v>
      </c>
      <c r="C963" s="5" t="s">
        <v>655</v>
      </c>
      <c r="D963" s="55" t="s">
        <v>660</v>
      </c>
      <c r="K963" s="54" t="s">
        <v>656</v>
      </c>
      <c r="L963" s="56" t="s">
        <v>971</v>
      </c>
      <c r="M963" s="54"/>
      <c r="N963" s="54"/>
      <c r="O963" s="54"/>
      <c r="P963" s="54"/>
      <c r="Q963" s="54"/>
      <c r="R963" s="54"/>
      <c r="S963" s="46" t="str">
        <f t="shared" si="114"/>
        <v>13.3 Funding for international initiatives</v>
      </c>
      <c r="T963" s="53">
        <f t="shared" si="110"/>
        <v>42</v>
      </c>
      <c r="U963" s="118" t="str">
        <f t="shared" si="113"/>
        <v>13.3 Financement d'initiatives internationales</v>
      </c>
      <c r="V963" s="53">
        <f t="shared" si="111"/>
        <v>46</v>
      </c>
      <c r="W963" s="53">
        <f t="shared" si="112"/>
        <v>4</v>
      </c>
      <c r="X963" s="53" t="s">
        <v>1126</v>
      </c>
      <c r="Y963" s="59" t="s">
        <v>3295</v>
      </c>
      <c r="Z963" s="59" t="s">
        <v>3296</v>
      </c>
    </row>
    <row r="964" spans="2:26" x14ac:dyDescent="0.25">
      <c r="B964" s="58" t="str">
        <f t="shared" si="115"/>
        <v>Subtopic</v>
      </c>
      <c r="C964" s="5" t="s">
        <v>655</v>
      </c>
      <c r="D964" s="5" t="s">
        <v>660</v>
      </c>
      <c r="E964" s="55" t="s">
        <v>3413</v>
      </c>
      <c r="K964" s="54" t="s">
        <v>656</v>
      </c>
      <c r="L964" s="54" t="s">
        <v>971</v>
      </c>
      <c r="M964" s="56" t="s">
        <v>3418</v>
      </c>
      <c r="N964" s="54"/>
      <c r="O964" s="54"/>
      <c r="P964" s="54"/>
      <c r="Q964" s="54"/>
      <c r="R964" s="54"/>
      <c r="S964" s="46" t="str">
        <f t="shared" si="114"/>
        <v>13.3.1 International development funding</v>
      </c>
      <c r="T964" s="53">
        <f t="shared" ref="T964:T1014" si="116">LEN(S964)</f>
        <v>40</v>
      </c>
      <c r="U964" s="118" t="str">
        <f t="shared" si="113"/>
        <v>13.3.1 Financement - Développement international</v>
      </c>
      <c r="V964" s="53">
        <f t="shared" ref="V964:V1014" si="117">LEN(U964)</f>
        <v>48</v>
      </c>
      <c r="W964" s="53">
        <f t="shared" ref="W964:W1014" si="118">ABS(V964-T964)</f>
        <v>8</v>
      </c>
      <c r="X964" s="53" t="s">
        <v>1126</v>
      </c>
      <c r="Y964" s="59" t="s">
        <v>3297</v>
      </c>
      <c r="Z964" s="59" t="s">
        <v>3298</v>
      </c>
    </row>
    <row r="965" spans="2:26" x14ac:dyDescent="0.25">
      <c r="B965" s="58" t="str">
        <f t="shared" si="115"/>
        <v>Subtopic</v>
      </c>
      <c r="C965" s="5" t="s">
        <v>655</v>
      </c>
      <c r="D965" s="5" t="s">
        <v>660</v>
      </c>
      <c r="E965" s="5" t="s">
        <v>3413</v>
      </c>
      <c r="F965" s="55" t="s">
        <v>3414</v>
      </c>
      <c r="K965" s="54" t="s">
        <v>656</v>
      </c>
      <c r="L965" s="54" t="s">
        <v>971</v>
      </c>
      <c r="M965" s="54" t="s">
        <v>3418</v>
      </c>
      <c r="N965" s="56" t="s">
        <v>3419</v>
      </c>
      <c r="O965" s="54"/>
      <c r="P965" s="54"/>
      <c r="Q965" s="54"/>
      <c r="R965" s="54"/>
      <c r="S965" s="46" t="str">
        <f t="shared" si="114"/>
        <v>13.3.1.1 Funding tools</v>
      </c>
      <c r="T965" s="53">
        <f t="shared" si="116"/>
        <v>22</v>
      </c>
      <c r="U965" s="118" t="str">
        <f t="shared" ref="U965:U1028" si="119">LOOKUP(2, 1 / (K965:Q965 &lt;&gt; ""),K965:Q965)</f>
        <v>13.3.1.1 Outils de financement</v>
      </c>
      <c r="V965" s="53">
        <f t="shared" si="117"/>
        <v>30</v>
      </c>
      <c r="W965" s="53">
        <f t="shared" si="118"/>
        <v>8</v>
      </c>
      <c r="X965" s="53" t="s">
        <v>1126</v>
      </c>
      <c r="Y965" s="59" t="s">
        <v>3299</v>
      </c>
      <c r="Z965" s="59" t="s">
        <v>3300</v>
      </c>
    </row>
    <row r="966" spans="2:26" x14ac:dyDescent="0.25">
      <c r="B966" s="58" t="str">
        <f t="shared" si="115"/>
        <v>Subtopic</v>
      </c>
      <c r="C966" s="5" t="s">
        <v>655</v>
      </c>
      <c r="D966" s="5" t="s">
        <v>660</v>
      </c>
      <c r="E966" s="55" t="s">
        <v>3878</v>
      </c>
      <c r="K966" s="54" t="s">
        <v>656</v>
      </c>
      <c r="L966" s="54" t="s">
        <v>971</v>
      </c>
      <c r="M966" s="56" t="s">
        <v>3879</v>
      </c>
      <c r="N966" s="54"/>
      <c r="O966" s="54"/>
      <c r="P966" s="54"/>
      <c r="Q966" s="54"/>
      <c r="R966" s="54"/>
      <c r="S966" s="46" t="str">
        <f t="shared" si="114"/>
        <v>13.3.2 Global issues funding</v>
      </c>
      <c r="T966" s="53">
        <f t="shared" si="116"/>
        <v>28</v>
      </c>
      <c r="U966" s="118" t="str">
        <f t="shared" si="119"/>
        <v>13.3.2 Financement - Enjeux mondiaux</v>
      </c>
      <c r="V966" s="53">
        <f t="shared" si="117"/>
        <v>36</v>
      </c>
      <c r="W966" s="53">
        <f t="shared" si="118"/>
        <v>8</v>
      </c>
      <c r="X966" s="53" t="s">
        <v>1126</v>
      </c>
      <c r="Y966" s="59" t="s">
        <v>3301</v>
      </c>
      <c r="Z966" s="59" t="s">
        <v>3302</v>
      </c>
    </row>
    <row r="967" spans="2:26" x14ac:dyDescent="0.25">
      <c r="B967" s="58" t="str">
        <f t="shared" si="115"/>
        <v>Topic</v>
      </c>
      <c r="C967" s="5" t="s">
        <v>655</v>
      </c>
      <c r="D967" s="55" t="s">
        <v>661</v>
      </c>
      <c r="K967" s="54" t="s">
        <v>656</v>
      </c>
      <c r="L967" s="56" t="s">
        <v>662</v>
      </c>
      <c r="M967" s="54"/>
      <c r="N967" s="54"/>
      <c r="O967" s="54"/>
      <c r="P967" s="54"/>
      <c r="Q967" s="54"/>
      <c r="R967" s="54"/>
      <c r="S967" s="46" t="str">
        <f t="shared" si="114"/>
        <v>13.4 Aid and development</v>
      </c>
      <c r="T967" s="53">
        <f t="shared" si="116"/>
        <v>24</v>
      </c>
      <c r="U967" s="118" t="str">
        <f t="shared" si="119"/>
        <v>13.4 Aide et développement</v>
      </c>
      <c r="V967" s="53">
        <f t="shared" si="117"/>
        <v>26</v>
      </c>
      <c r="W967" s="53">
        <f t="shared" si="118"/>
        <v>2</v>
      </c>
      <c r="X967" s="53" t="s">
        <v>1126</v>
      </c>
      <c r="Y967" s="59" t="s">
        <v>3303</v>
      </c>
      <c r="Z967" s="59" t="s">
        <v>3304</v>
      </c>
    </row>
    <row r="968" spans="2:26" x14ac:dyDescent="0.25">
      <c r="B968" s="58" t="str">
        <f t="shared" si="115"/>
        <v>Subtopic</v>
      </c>
      <c r="C968" s="5" t="s">
        <v>655</v>
      </c>
      <c r="D968" s="57" t="s">
        <v>661</v>
      </c>
      <c r="E968" s="55" t="s">
        <v>3415</v>
      </c>
      <c r="F968" s="55"/>
      <c r="K968" s="54" t="s">
        <v>656</v>
      </c>
      <c r="L968" s="26" t="s">
        <v>662</v>
      </c>
      <c r="M968" s="56" t="s">
        <v>3420</v>
      </c>
      <c r="N968" s="56"/>
      <c r="O968" s="54"/>
      <c r="P968" s="54"/>
      <c r="Q968" s="54"/>
      <c r="R968" s="54"/>
      <c r="S968" s="46" t="str">
        <f t="shared" si="114"/>
        <v>13.4.1 International assistance review</v>
      </c>
      <c r="T968" s="53">
        <f t="shared" si="116"/>
        <v>38</v>
      </c>
      <c r="U968" s="118" t="str">
        <f t="shared" si="119"/>
        <v>13.4.1 Examen de l'aide internationale</v>
      </c>
      <c r="V968" s="53">
        <f t="shared" si="117"/>
        <v>38</v>
      </c>
      <c r="W968" s="53">
        <f t="shared" si="118"/>
        <v>0</v>
      </c>
      <c r="X968" s="53" t="s">
        <v>1126</v>
      </c>
      <c r="Y968" s="59" t="s">
        <v>3305</v>
      </c>
      <c r="Z968" s="59" t="s">
        <v>3306</v>
      </c>
    </row>
    <row r="969" spans="2:26" x14ac:dyDescent="0.25">
      <c r="B969" s="58" t="str">
        <f t="shared" si="115"/>
        <v>Subtopic</v>
      </c>
      <c r="C969" s="5" t="s">
        <v>655</v>
      </c>
      <c r="D969" s="57" t="s">
        <v>661</v>
      </c>
      <c r="E969" s="57" t="s">
        <v>3415</v>
      </c>
      <c r="F969" s="55" t="s">
        <v>3416</v>
      </c>
      <c r="K969" s="54" t="s">
        <v>656</v>
      </c>
      <c r="L969" s="26" t="s">
        <v>662</v>
      </c>
      <c r="M969" s="26" t="s">
        <v>3420</v>
      </c>
      <c r="N969" s="56" t="s">
        <v>3416</v>
      </c>
      <c r="O969" s="54"/>
      <c r="P969" s="54"/>
      <c r="Q969" s="54"/>
      <c r="R969" s="54"/>
      <c r="S969" s="46" t="str">
        <f t="shared" si="114"/>
        <v>13.4.1.1 Consultations</v>
      </c>
      <c r="T969" s="53">
        <f t="shared" si="116"/>
        <v>22</v>
      </c>
      <c r="U969" s="118" t="str">
        <f t="shared" si="119"/>
        <v>13.4.1.1 Consultations</v>
      </c>
      <c r="V969" s="53">
        <f t="shared" si="117"/>
        <v>22</v>
      </c>
      <c r="W969" s="53">
        <f t="shared" si="118"/>
        <v>0</v>
      </c>
      <c r="X969" s="53" t="s">
        <v>1126</v>
      </c>
      <c r="Y969" s="62" t="s">
        <v>2675</v>
      </c>
      <c r="Z969" s="62" t="s">
        <v>2675</v>
      </c>
    </row>
    <row r="970" spans="2:26" x14ac:dyDescent="0.25">
      <c r="B970" s="58" t="str">
        <f t="shared" si="115"/>
        <v>Subtopic</v>
      </c>
      <c r="C970" s="5" t="s">
        <v>655</v>
      </c>
      <c r="D970" s="57" t="s">
        <v>661</v>
      </c>
      <c r="E970" s="57" t="s">
        <v>3415</v>
      </c>
      <c r="F970" s="55" t="s">
        <v>3417</v>
      </c>
      <c r="K970" s="54" t="s">
        <v>656</v>
      </c>
      <c r="L970" s="26" t="s">
        <v>662</v>
      </c>
      <c r="M970" s="26" t="s">
        <v>3420</v>
      </c>
      <c r="N970" s="56" t="s">
        <v>3421</v>
      </c>
      <c r="O970" s="54"/>
      <c r="P970" s="54"/>
      <c r="Q970" s="54"/>
      <c r="R970" s="54"/>
      <c r="S970" s="46" t="str">
        <f t="shared" ref="S970:S1033" si="120">LOOKUP(2, 1 / (C970:I970 &lt;&gt; ""),C970:I970)</f>
        <v>13.4.1.2 What we heard</v>
      </c>
      <c r="T970" s="53">
        <f t="shared" si="116"/>
        <v>22</v>
      </c>
      <c r="U970" s="118" t="str">
        <f t="shared" si="119"/>
        <v>13.4.1.2 Ce que nous avons entendu</v>
      </c>
      <c r="V970" s="53">
        <f t="shared" si="117"/>
        <v>34</v>
      </c>
      <c r="W970" s="53">
        <f t="shared" si="118"/>
        <v>12</v>
      </c>
      <c r="X970" s="53" t="s">
        <v>1126</v>
      </c>
      <c r="Y970" s="42" t="s">
        <v>3880</v>
      </c>
      <c r="Z970" s="42" t="s">
        <v>3880</v>
      </c>
    </row>
    <row r="971" spans="2:26" x14ac:dyDescent="0.25">
      <c r="B971" s="58" t="str">
        <f t="shared" si="115"/>
        <v>Subtopic</v>
      </c>
      <c r="C971" s="5" t="s">
        <v>655</v>
      </c>
      <c r="D971" s="5" t="s">
        <v>661</v>
      </c>
      <c r="E971" s="55" t="s">
        <v>663</v>
      </c>
      <c r="K971" s="54" t="s">
        <v>656</v>
      </c>
      <c r="L971" s="54" t="s">
        <v>662</v>
      </c>
      <c r="M971" s="56" t="s">
        <v>664</v>
      </c>
      <c r="N971" s="54"/>
      <c r="O971" s="54"/>
      <c r="P971" s="54"/>
      <c r="Q971" s="54"/>
      <c r="R971" s="54"/>
      <c r="S971" s="46" t="str">
        <f t="shared" si="120"/>
        <v>13.4.2 Humanitarian assistance</v>
      </c>
      <c r="T971" s="53">
        <f t="shared" si="116"/>
        <v>30</v>
      </c>
      <c r="U971" s="118" t="str">
        <f t="shared" si="119"/>
        <v>13.4.2 Aide humanitaire</v>
      </c>
      <c r="V971" s="53">
        <f t="shared" si="117"/>
        <v>23</v>
      </c>
      <c r="W971" s="53">
        <f t="shared" si="118"/>
        <v>7</v>
      </c>
      <c r="X971" s="53" t="s">
        <v>1126</v>
      </c>
      <c r="Y971" s="59" t="s">
        <v>3307</v>
      </c>
      <c r="Z971" s="59" t="s">
        <v>3308</v>
      </c>
    </row>
    <row r="972" spans="2:26" x14ac:dyDescent="0.25">
      <c r="B972" s="58" t="str">
        <f t="shared" si="115"/>
        <v>Subtopic</v>
      </c>
      <c r="C972" s="5" t="s">
        <v>655</v>
      </c>
      <c r="D972" s="5" t="s">
        <v>661</v>
      </c>
      <c r="E972" s="55" t="s">
        <v>3881</v>
      </c>
      <c r="K972" s="54" t="s">
        <v>656</v>
      </c>
      <c r="L972" s="54" t="s">
        <v>662</v>
      </c>
      <c r="M972" s="56" t="s">
        <v>3882</v>
      </c>
      <c r="N972" s="54"/>
      <c r="O972" s="54"/>
      <c r="P972" s="54"/>
      <c r="Q972" s="54"/>
      <c r="R972" s="54"/>
      <c r="S972" s="46" t="str">
        <f t="shared" si="120"/>
        <v>13.4.3 Children and youth</v>
      </c>
      <c r="T972" s="53">
        <f t="shared" si="116"/>
        <v>25</v>
      </c>
      <c r="U972" s="118" t="str">
        <f t="shared" si="119"/>
        <v>13.4.3 Les enfants et les jeunes</v>
      </c>
      <c r="V972" s="53">
        <f t="shared" si="117"/>
        <v>32</v>
      </c>
      <c r="W972" s="53">
        <f t="shared" si="118"/>
        <v>7</v>
      </c>
      <c r="X972" s="53" t="s">
        <v>1126</v>
      </c>
      <c r="Y972" s="59" t="s">
        <v>3309</v>
      </c>
      <c r="Z972" s="59" t="s">
        <v>3310</v>
      </c>
    </row>
    <row r="973" spans="2:26" x14ac:dyDescent="0.25">
      <c r="B973" s="58" t="str">
        <f t="shared" ref="B973:B1036" si="121">IF(COUNTIF(C973:I973,"*&lt;*"),"Crosslink",IF(D973="","Theme",IF(E973="", "Topic", "Subtopic")))</f>
        <v>Subtopic</v>
      </c>
      <c r="C973" s="5" t="s">
        <v>655</v>
      </c>
      <c r="D973" s="5" t="s">
        <v>661</v>
      </c>
      <c r="E973" s="57" t="s">
        <v>3881</v>
      </c>
      <c r="F973" s="55" t="s">
        <v>3883</v>
      </c>
      <c r="K973" s="54" t="s">
        <v>656</v>
      </c>
      <c r="L973" s="54" t="s">
        <v>662</v>
      </c>
      <c r="M973" s="26" t="s">
        <v>3882</v>
      </c>
      <c r="N973" s="56" t="s">
        <v>3884</v>
      </c>
      <c r="O973" s="54"/>
      <c r="P973" s="54"/>
      <c r="Q973" s="54"/>
      <c r="R973" s="54"/>
      <c r="S973" s="46" t="str">
        <f t="shared" si="120"/>
        <v>13.4.3.1 Health and rights of women and children (MNCH)</v>
      </c>
      <c r="T973" s="53">
        <f t="shared" si="116"/>
        <v>55</v>
      </c>
      <c r="U973" s="118" t="str">
        <f t="shared" si="119"/>
        <v>13.4.3.1 Santé des mères, des nouveau-nés et des enfants</v>
      </c>
      <c r="V973" s="53">
        <f t="shared" si="117"/>
        <v>56</v>
      </c>
      <c r="W973" s="53">
        <f t="shared" si="118"/>
        <v>1</v>
      </c>
      <c r="X973" s="53" t="s">
        <v>1126</v>
      </c>
      <c r="Y973" s="59" t="s">
        <v>3311</v>
      </c>
      <c r="Z973" s="59" t="s">
        <v>3312</v>
      </c>
    </row>
    <row r="974" spans="2:26" x14ac:dyDescent="0.25">
      <c r="B974" s="58" t="str">
        <f t="shared" si="121"/>
        <v>Subtopic</v>
      </c>
      <c r="C974" s="5" t="s">
        <v>655</v>
      </c>
      <c r="D974" s="5" t="s">
        <v>661</v>
      </c>
      <c r="E974" s="55" t="s">
        <v>3885</v>
      </c>
      <c r="K974" s="54" t="s">
        <v>656</v>
      </c>
      <c r="L974" s="54" t="s">
        <v>662</v>
      </c>
      <c r="M974" s="56" t="s">
        <v>3886</v>
      </c>
      <c r="N974" s="54"/>
      <c r="O974" s="54"/>
      <c r="P974" s="54"/>
      <c r="Q974" s="54"/>
      <c r="R974" s="54"/>
      <c r="S974" s="46" t="str">
        <f t="shared" si="120"/>
        <v>13.4.4 Governance</v>
      </c>
      <c r="T974" s="53">
        <f t="shared" si="116"/>
        <v>17</v>
      </c>
      <c r="U974" s="118" t="str">
        <f t="shared" si="119"/>
        <v>13.4.4 Gouvernance</v>
      </c>
      <c r="V974" s="53">
        <f t="shared" si="117"/>
        <v>18</v>
      </c>
      <c r="W974" s="53">
        <f t="shared" si="118"/>
        <v>1</v>
      </c>
      <c r="X974" s="53" t="s">
        <v>1126</v>
      </c>
      <c r="Y974" s="59" t="s">
        <v>3313</v>
      </c>
      <c r="Z974" s="59" t="s">
        <v>3314</v>
      </c>
    </row>
    <row r="975" spans="2:26" x14ac:dyDescent="0.25">
      <c r="B975" s="58" t="str">
        <f t="shared" si="121"/>
        <v>Subtopic</v>
      </c>
      <c r="C975" s="5" t="s">
        <v>655</v>
      </c>
      <c r="D975" s="5" t="s">
        <v>661</v>
      </c>
      <c r="E975" s="55" t="s">
        <v>3887</v>
      </c>
      <c r="K975" s="54" t="s">
        <v>656</v>
      </c>
      <c r="L975" s="54" t="s">
        <v>662</v>
      </c>
      <c r="M975" s="56" t="s">
        <v>3888</v>
      </c>
      <c r="N975" s="54"/>
      <c r="O975" s="54"/>
      <c r="P975" s="54"/>
      <c r="Q975" s="54"/>
      <c r="R975" s="54"/>
      <c r="S975" s="46" t="str">
        <f t="shared" si="120"/>
        <v>13.4.5 Global health</v>
      </c>
      <c r="T975" s="53">
        <f t="shared" si="116"/>
        <v>20</v>
      </c>
      <c r="U975" s="118" t="str">
        <f t="shared" si="119"/>
        <v>13.4.5 Santé mondiale</v>
      </c>
      <c r="V975" s="53">
        <f t="shared" si="117"/>
        <v>21</v>
      </c>
      <c r="W975" s="53">
        <f t="shared" si="118"/>
        <v>1</v>
      </c>
      <c r="X975" s="53" t="s">
        <v>1126</v>
      </c>
      <c r="Y975" s="59" t="s">
        <v>3315</v>
      </c>
      <c r="Z975" s="59" t="s">
        <v>3316</v>
      </c>
    </row>
    <row r="976" spans="2:26" x14ac:dyDescent="0.25">
      <c r="B976" s="58" t="str">
        <f t="shared" si="121"/>
        <v>Crosslink</v>
      </c>
      <c r="C976" s="24" t="s">
        <v>655</v>
      </c>
      <c r="D976" s="24" t="s">
        <v>661</v>
      </c>
      <c r="E976" s="57" t="s">
        <v>3887</v>
      </c>
      <c r="F976" s="25" t="s">
        <v>4105</v>
      </c>
      <c r="G976" s="24"/>
      <c r="K976" s="54" t="s">
        <v>656</v>
      </c>
      <c r="L976" s="54" t="s">
        <v>662</v>
      </c>
      <c r="M976" s="26" t="s">
        <v>3888</v>
      </c>
      <c r="N976" s="56" t="s">
        <v>4106</v>
      </c>
      <c r="O976" s="54"/>
      <c r="P976" s="54"/>
      <c r="Q976" s="54"/>
      <c r="R976" s="54"/>
      <c r="S976" s="46" t="str">
        <f t="shared" si="120"/>
        <v>13.4.5.1 &lt;13.4.3.1 Health and rights of women and children (MNCH)&gt;</v>
      </c>
      <c r="T976" s="53">
        <f t="shared" si="116"/>
        <v>66</v>
      </c>
      <c r="U976" s="118" t="str">
        <f t="shared" si="119"/>
        <v>13.4.5.1 &lt;13.4.3.1 Santé des mères, des nouveau-nés et des enfants&gt;</v>
      </c>
      <c r="V976" s="53">
        <f t="shared" si="117"/>
        <v>67</v>
      </c>
      <c r="W976" s="53">
        <f t="shared" si="118"/>
        <v>1</v>
      </c>
      <c r="X976" s="53" t="s">
        <v>1126</v>
      </c>
      <c r="Y976" s="59" t="s">
        <v>3311</v>
      </c>
      <c r="Z976" s="59" t="s">
        <v>3312</v>
      </c>
    </row>
    <row r="977" spans="2:26" x14ac:dyDescent="0.25">
      <c r="B977" s="58" t="str">
        <f t="shared" si="121"/>
        <v>Subtopic</v>
      </c>
      <c r="C977" s="5" t="s">
        <v>655</v>
      </c>
      <c r="D977" s="5" t="s">
        <v>661</v>
      </c>
      <c r="E977" s="55" t="s">
        <v>3889</v>
      </c>
      <c r="K977" s="54" t="s">
        <v>656</v>
      </c>
      <c r="L977" s="54" t="s">
        <v>662</v>
      </c>
      <c r="M977" s="56" t="s">
        <v>3890</v>
      </c>
      <c r="N977" s="54"/>
      <c r="O977" s="54"/>
      <c r="P977" s="54"/>
      <c r="Q977" s="54"/>
      <c r="R977" s="54"/>
      <c r="S977" s="46" t="str">
        <f t="shared" si="120"/>
        <v>13.4.6 Gender equality</v>
      </c>
      <c r="T977" s="53">
        <f t="shared" si="116"/>
        <v>22</v>
      </c>
      <c r="U977" s="118" t="str">
        <f t="shared" si="119"/>
        <v>13.4.6 Égalité entre les sexes</v>
      </c>
      <c r="V977" s="53">
        <f t="shared" si="117"/>
        <v>30</v>
      </c>
      <c r="W977" s="53">
        <f t="shared" si="118"/>
        <v>8</v>
      </c>
      <c r="X977" s="53" t="s">
        <v>1126</v>
      </c>
      <c r="Y977" s="59" t="s">
        <v>3317</v>
      </c>
      <c r="Z977" s="59" t="s">
        <v>3317</v>
      </c>
    </row>
    <row r="978" spans="2:26" x14ac:dyDescent="0.25">
      <c r="B978" s="58" t="str">
        <f t="shared" si="121"/>
        <v>Topic</v>
      </c>
      <c r="C978" s="5" t="s">
        <v>655</v>
      </c>
      <c r="D978" s="55" t="s">
        <v>665</v>
      </c>
      <c r="K978" s="54" t="s">
        <v>656</v>
      </c>
      <c r="L978" s="56" t="s">
        <v>666</v>
      </c>
      <c r="M978" s="54"/>
      <c r="N978" s="54"/>
      <c r="O978" s="54"/>
      <c r="P978" s="54"/>
      <c r="Q978" s="54"/>
      <c r="R978" s="54"/>
      <c r="S978" s="46" t="str">
        <f t="shared" si="120"/>
        <v>13.5 International trade and investment</v>
      </c>
      <c r="T978" s="53">
        <f t="shared" si="116"/>
        <v>39</v>
      </c>
      <c r="U978" s="118" t="str">
        <f t="shared" si="119"/>
        <v>13.5 Commerce international et investissement</v>
      </c>
      <c r="V978" s="53">
        <f t="shared" si="117"/>
        <v>45</v>
      </c>
      <c r="W978" s="53">
        <f t="shared" si="118"/>
        <v>6</v>
      </c>
      <c r="X978" s="53" t="s">
        <v>1126</v>
      </c>
      <c r="Y978" s="59" t="s">
        <v>1591</v>
      </c>
      <c r="Z978" s="59" t="s">
        <v>1592</v>
      </c>
    </row>
    <row r="979" spans="2:26" x14ac:dyDescent="0.25">
      <c r="B979" s="58" t="str">
        <f t="shared" si="121"/>
        <v>Subtopic</v>
      </c>
      <c r="C979" s="5" t="s">
        <v>655</v>
      </c>
      <c r="D979" s="5" t="s">
        <v>665</v>
      </c>
      <c r="E979" s="55" t="s">
        <v>667</v>
      </c>
      <c r="K979" s="54" t="s">
        <v>656</v>
      </c>
      <c r="L979" s="54" t="s">
        <v>666</v>
      </c>
      <c r="M979" s="56" t="s">
        <v>668</v>
      </c>
      <c r="N979" s="54"/>
      <c r="O979" s="54"/>
      <c r="P979" s="54"/>
      <c r="Q979" s="54"/>
      <c r="R979" s="54"/>
      <c r="S979" s="46" t="str">
        <f t="shared" si="120"/>
        <v>13.5.1 Export</v>
      </c>
      <c r="T979" s="53">
        <f t="shared" si="116"/>
        <v>13</v>
      </c>
      <c r="U979" s="118" t="str">
        <f t="shared" si="119"/>
        <v>13.5.1 Exportation</v>
      </c>
      <c r="V979" s="53">
        <f t="shared" si="117"/>
        <v>18</v>
      </c>
      <c r="W979" s="53">
        <f t="shared" si="118"/>
        <v>5</v>
      </c>
      <c r="X979" s="53" t="s">
        <v>1126</v>
      </c>
      <c r="Y979" s="59" t="s">
        <v>1593</v>
      </c>
      <c r="Z979" s="59" t="s">
        <v>1594</v>
      </c>
    </row>
    <row r="980" spans="2:26" x14ac:dyDescent="0.25">
      <c r="B980" s="58" t="str">
        <f t="shared" si="121"/>
        <v>Subtopic</v>
      </c>
      <c r="C980" s="5" t="s">
        <v>655</v>
      </c>
      <c r="D980" s="5" t="s">
        <v>665</v>
      </c>
      <c r="E980" s="55" t="s">
        <v>669</v>
      </c>
      <c r="K980" s="54" t="s">
        <v>656</v>
      </c>
      <c r="L980" s="54" t="s">
        <v>666</v>
      </c>
      <c r="M980" s="56" t="s">
        <v>670</v>
      </c>
      <c r="N980" s="54"/>
      <c r="O980" s="54"/>
      <c r="P980" s="54"/>
      <c r="Q980" s="54"/>
      <c r="R980" s="54"/>
      <c r="S980" s="46" t="str">
        <f t="shared" si="120"/>
        <v>13.5.2 Import</v>
      </c>
      <c r="T980" s="53">
        <f t="shared" si="116"/>
        <v>13</v>
      </c>
      <c r="U980" s="118" t="str">
        <f t="shared" si="119"/>
        <v>13.5.2 Importation</v>
      </c>
      <c r="V980" s="53">
        <f t="shared" si="117"/>
        <v>18</v>
      </c>
      <c r="W980" s="53">
        <f t="shared" si="118"/>
        <v>5</v>
      </c>
      <c r="X980" s="53" t="s">
        <v>1126</v>
      </c>
      <c r="Y980" s="59" t="s">
        <v>1597</v>
      </c>
      <c r="Z980" s="59" t="s">
        <v>1598</v>
      </c>
    </row>
    <row r="981" spans="2:26" x14ac:dyDescent="0.25">
      <c r="B981" s="58" t="str">
        <f t="shared" si="121"/>
        <v>Subtopic</v>
      </c>
      <c r="C981" s="5" t="s">
        <v>655</v>
      </c>
      <c r="D981" s="5" t="s">
        <v>665</v>
      </c>
      <c r="E981" s="55" t="s">
        <v>671</v>
      </c>
      <c r="K981" s="54" t="s">
        <v>656</v>
      </c>
      <c r="L981" s="54" t="s">
        <v>666</v>
      </c>
      <c r="M981" s="56" t="s">
        <v>672</v>
      </c>
      <c r="N981" s="54"/>
      <c r="O981" s="54"/>
      <c r="P981" s="54"/>
      <c r="Q981" s="54"/>
      <c r="R981" s="54"/>
      <c r="S981" s="46" t="str">
        <f t="shared" si="120"/>
        <v>13.5.3 Invest in Canada</v>
      </c>
      <c r="T981" s="53">
        <f t="shared" si="116"/>
        <v>23</v>
      </c>
      <c r="U981" s="118" t="str">
        <f t="shared" si="119"/>
        <v>13.5.3 Investir au Canada</v>
      </c>
      <c r="V981" s="53">
        <f t="shared" si="117"/>
        <v>25</v>
      </c>
      <c r="W981" s="53">
        <f t="shared" si="118"/>
        <v>2</v>
      </c>
      <c r="X981" s="53" t="s">
        <v>1126</v>
      </c>
      <c r="Y981" s="59" t="s">
        <v>1569</v>
      </c>
      <c r="Z981" s="59" t="s">
        <v>1570</v>
      </c>
    </row>
    <row r="982" spans="2:26" x14ac:dyDescent="0.25">
      <c r="B982" s="58" t="str">
        <f t="shared" si="121"/>
        <v>Subtopic</v>
      </c>
      <c r="C982" s="5" t="s">
        <v>655</v>
      </c>
      <c r="D982" s="5" t="s">
        <v>665</v>
      </c>
      <c r="E982" s="55" t="s">
        <v>3318</v>
      </c>
      <c r="K982" s="54" t="s">
        <v>656</v>
      </c>
      <c r="L982" s="54" t="s">
        <v>666</v>
      </c>
      <c r="M982" s="56" t="s">
        <v>673</v>
      </c>
      <c r="N982" s="54"/>
      <c r="O982" s="54"/>
      <c r="P982" s="54"/>
      <c r="Q982" s="54"/>
      <c r="R982" s="54"/>
      <c r="S982" s="46" t="str">
        <f t="shared" si="120"/>
        <v>13.5.4 Invest in foreign markets</v>
      </c>
      <c r="T982" s="53">
        <f t="shared" si="116"/>
        <v>32</v>
      </c>
      <c r="U982" s="118" t="str">
        <f t="shared" si="119"/>
        <v>13.5.4 Investir dans les marchés étrangers</v>
      </c>
      <c r="V982" s="53">
        <f t="shared" si="117"/>
        <v>42</v>
      </c>
      <c r="W982" s="53">
        <f t="shared" si="118"/>
        <v>10</v>
      </c>
      <c r="X982" s="53" t="s">
        <v>1126</v>
      </c>
      <c r="Y982" s="59" t="s">
        <v>1607</v>
      </c>
      <c r="Z982" s="59" t="s">
        <v>1608</v>
      </c>
    </row>
    <row r="983" spans="2:26" x14ac:dyDescent="0.25">
      <c r="B983" s="58" t="str">
        <f t="shared" si="121"/>
        <v>Subtopic</v>
      </c>
      <c r="C983" s="5" t="s">
        <v>655</v>
      </c>
      <c r="D983" s="5" t="s">
        <v>665</v>
      </c>
      <c r="E983" s="55" t="s">
        <v>3891</v>
      </c>
      <c r="K983" s="54" t="s">
        <v>656</v>
      </c>
      <c r="L983" s="54" t="s">
        <v>666</v>
      </c>
      <c r="M983" s="56" t="s">
        <v>3892</v>
      </c>
      <c r="N983" s="54"/>
      <c r="O983" s="54"/>
      <c r="P983" s="54"/>
      <c r="Q983" s="54"/>
      <c r="R983" s="54"/>
      <c r="S983" s="46" t="str">
        <f t="shared" si="120"/>
        <v>13.5.5 Trade negotiations and agreements</v>
      </c>
      <c r="T983" s="53">
        <f t="shared" si="116"/>
        <v>40</v>
      </c>
      <c r="U983" s="118" t="str">
        <f t="shared" si="119"/>
        <v>13.5.5 Négociations et accords de commerce</v>
      </c>
      <c r="V983" s="53">
        <f t="shared" si="117"/>
        <v>42</v>
      </c>
      <c r="W983" s="53">
        <f t="shared" si="118"/>
        <v>2</v>
      </c>
      <c r="X983" s="53" t="s">
        <v>1126</v>
      </c>
      <c r="Y983" s="59" t="s">
        <v>3319</v>
      </c>
      <c r="Z983" s="59" t="s">
        <v>3320</v>
      </c>
    </row>
    <row r="984" spans="2:26" x14ac:dyDescent="0.25">
      <c r="B984" s="58" t="str">
        <f t="shared" si="121"/>
        <v>Subtopic</v>
      </c>
      <c r="C984" s="5" t="s">
        <v>655</v>
      </c>
      <c r="D984" s="5" t="s">
        <v>665</v>
      </c>
      <c r="E984" s="55" t="s">
        <v>3893</v>
      </c>
      <c r="K984" s="54" t="s">
        <v>656</v>
      </c>
      <c r="L984" s="54" t="s">
        <v>666</v>
      </c>
      <c r="M984" s="56" t="s">
        <v>3894</v>
      </c>
      <c r="N984" s="54"/>
      <c r="O984" s="54"/>
      <c r="P984" s="54"/>
      <c r="Q984" s="54"/>
      <c r="R984" s="54"/>
      <c r="S984" s="46" t="str">
        <f t="shared" si="120"/>
        <v>13.5.6 Trade data and market intelligence</v>
      </c>
      <c r="T984" s="53">
        <f t="shared" si="116"/>
        <v>41</v>
      </c>
      <c r="U984" s="118" t="str">
        <f t="shared" si="119"/>
        <v>13.5.6 Données sur le commerce et études sur les marchés</v>
      </c>
      <c r="V984" s="53">
        <f t="shared" si="117"/>
        <v>56</v>
      </c>
      <c r="W984" s="53">
        <f t="shared" si="118"/>
        <v>15</v>
      </c>
      <c r="X984" s="53" t="s">
        <v>1129</v>
      </c>
      <c r="Y984" s="59" t="s">
        <v>1609</v>
      </c>
      <c r="Z984" s="59" t="s">
        <v>1610</v>
      </c>
    </row>
    <row r="985" spans="2:26" x14ac:dyDescent="0.25">
      <c r="B985" s="58" t="str">
        <f t="shared" si="121"/>
        <v>Subtopic</v>
      </c>
      <c r="C985" s="5" t="s">
        <v>655</v>
      </c>
      <c r="D985" s="5" t="s">
        <v>665</v>
      </c>
      <c r="E985" s="55" t="s">
        <v>3895</v>
      </c>
      <c r="F985" s="55"/>
      <c r="K985" s="54" t="s">
        <v>656</v>
      </c>
      <c r="L985" s="54" t="s">
        <v>666</v>
      </c>
      <c r="M985" s="56" t="s">
        <v>3896</v>
      </c>
      <c r="N985" s="56"/>
      <c r="O985" s="54"/>
      <c r="P985" s="54"/>
      <c r="Q985" s="54"/>
      <c r="R985" s="54"/>
      <c r="S985" s="46" t="str">
        <f t="shared" si="120"/>
        <v>13.5.7 Find a Canadian Supplier</v>
      </c>
      <c r="T985" s="53">
        <f t="shared" si="116"/>
        <v>31</v>
      </c>
      <c r="U985" s="118" t="str">
        <f t="shared" si="119"/>
        <v>13.5.7 Trouver un fournisseur canadien</v>
      </c>
      <c r="V985" s="53">
        <f t="shared" si="117"/>
        <v>38</v>
      </c>
      <c r="W985" s="53">
        <f t="shared" si="118"/>
        <v>7</v>
      </c>
      <c r="X985" s="53" t="s">
        <v>1129</v>
      </c>
      <c r="Y985" s="59" t="s">
        <v>1613</v>
      </c>
      <c r="Z985" s="59" t="s">
        <v>1614</v>
      </c>
    </row>
    <row r="986" spans="2:26" x14ac:dyDescent="0.25">
      <c r="B986" s="58" t="str">
        <f t="shared" si="121"/>
        <v>Topic</v>
      </c>
      <c r="C986" s="5" t="s">
        <v>655</v>
      </c>
      <c r="D986" s="55" t="s">
        <v>674</v>
      </c>
      <c r="K986" s="54" t="s">
        <v>656</v>
      </c>
      <c r="L986" s="56" t="s">
        <v>675</v>
      </c>
      <c r="M986" s="54"/>
      <c r="N986" s="54"/>
      <c r="O986" s="54"/>
      <c r="P986" s="54"/>
      <c r="Q986" s="54"/>
      <c r="R986" s="54"/>
      <c r="S986" s="46" t="str">
        <f t="shared" si="120"/>
        <v>13.6 International relations</v>
      </c>
      <c r="T986" s="53">
        <f t="shared" si="116"/>
        <v>28</v>
      </c>
      <c r="U986" s="118" t="str">
        <f t="shared" si="119"/>
        <v>13.6 Relations internationales</v>
      </c>
      <c r="V986" s="53">
        <f t="shared" si="117"/>
        <v>30</v>
      </c>
      <c r="W986" s="53">
        <f t="shared" si="118"/>
        <v>2</v>
      </c>
      <c r="X986" s="53" t="s">
        <v>1126</v>
      </c>
      <c r="Y986" s="59" t="s">
        <v>3321</v>
      </c>
      <c r="Z986" s="59" t="s">
        <v>3322</v>
      </c>
    </row>
    <row r="987" spans="2:26" x14ac:dyDescent="0.25">
      <c r="B987" s="58" t="str">
        <f t="shared" si="121"/>
        <v>Subtopic</v>
      </c>
      <c r="C987" s="5" t="s">
        <v>655</v>
      </c>
      <c r="D987" s="5" t="s">
        <v>674</v>
      </c>
      <c r="E987" s="55" t="s">
        <v>676</v>
      </c>
      <c r="K987" s="54" t="s">
        <v>656</v>
      </c>
      <c r="L987" s="54" t="s">
        <v>675</v>
      </c>
      <c r="M987" s="56" t="s">
        <v>677</v>
      </c>
      <c r="N987" s="54"/>
      <c r="O987" s="54"/>
      <c r="P987" s="54"/>
      <c r="Q987" s="54"/>
      <c r="R987" s="54"/>
      <c r="S987" s="46" t="str">
        <f t="shared" si="120"/>
        <v>13.6.1 Partnerships and organizations</v>
      </c>
      <c r="T987" s="53">
        <f t="shared" si="116"/>
        <v>37</v>
      </c>
      <c r="U987" s="118" t="str">
        <f t="shared" si="119"/>
        <v>13.6.1 Partenariats et organisations</v>
      </c>
      <c r="V987" s="53">
        <f t="shared" si="117"/>
        <v>36</v>
      </c>
      <c r="W987" s="53">
        <f t="shared" si="118"/>
        <v>1</v>
      </c>
      <c r="X987" s="53" t="s">
        <v>1126</v>
      </c>
      <c r="Y987" s="59" t="s">
        <v>3323</v>
      </c>
      <c r="Z987" s="59" t="s">
        <v>3324</v>
      </c>
    </row>
    <row r="988" spans="2:26" x14ac:dyDescent="0.25">
      <c r="B988" s="58" t="str">
        <f t="shared" si="121"/>
        <v>Subtopic</v>
      </c>
      <c r="C988" s="5" t="s">
        <v>655</v>
      </c>
      <c r="D988" s="5" t="s">
        <v>674</v>
      </c>
      <c r="E988" s="55" t="s">
        <v>3897</v>
      </c>
      <c r="K988" s="54" t="s">
        <v>656</v>
      </c>
      <c r="L988" s="54" t="s">
        <v>675</v>
      </c>
      <c r="M988" s="56" t="s">
        <v>3898</v>
      </c>
      <c r="N988" s="54"/>
      <c r="O988" s="54"/>
      <c r="P988" s="54"/>
      <c r="Q988" s="54"/>
      <c r="R988" s="54"/>
      <c r="S988" s="46" t="str">
        <f t="shared" si="120"/>
        <v>13.6.2 Stories</v>
      </c>
      <c r="T988" s="53">
        <f t="shared" si="116"/>
        <v>14</v>
      </c>
      <c r="U988" s="118" t="str">
        <f t="shared" si="119"/>
        <v>13.6.2 Histoires</v>
      </c>
      <c r="V988" s="53">
        <f t="shared" si="117"/>
        <v>16</v>
      </c>
      <c r="W988" s="53">
        <f t="shared" si="118"/>
        <v>2</v>
      </c>
      <c r="X988" s="53" t="s">
        <v>1126</v>
      </c>
      <c r="Y988" s="59" t="s">
        <v>3325</v>
      </c>
      <c r="Z988" s="59" t="s">
        <v>3326</v>
      </c>
    </row>
    <row r="989" spans="2:26" x14ac:dyDescent="0.25">
      <c r="B989" s="58" t="str">
        <f t="shared" si="121"/>
        <v>Topic</v>
      </c>
      <c r="C989" s="5" t="s">
        <v>655</v>
      </c>
      <c r="D989" s="55" t="s">
        <v>678</v>
      </c>
      <c r="K989" s="54" t="s">
        <v>656</v>
      </c>
      <c r="L989" s="56" t="s">
        <v>679</v>
      </c>
      <c r="M989" s="54"/>
      <c r="N989" s="54"/>
      <c r="O989" s="54"/>
      <c r="P989" s="54"/>
      <c r="Q989" s="54"/>
      <c r="R989" s="54"/>
      <c r="S989" s="46" t="str">
        <f t="shared" si="120"/>
        <v>13.7 World Issues</v>
      </c>
      <c r="T989" s="53">
        <f t="shared" si="116"/>
        <v>17</v>
      </c>
      <c r="U989" s="118" t="str">
        <f t="shared" si="119"/>
        <v>13.7 Enjeux mondiaux</v>
      </c>
      <c r="V989" s="53">
        <f t="shared" si="117"/>
        <v>20</v>
      </c>
      <c r="W989" s="53">
        <f t="shared" si="118"/>
        <v>3</v>
      </c>
      <c r="X989" s="53" t="s">
        <v>1126</v>
      </c>
      <c r="Y989" s="59" t="s">
        <v>3327</v>
      </c>
      <c r="Z989" s="59" t="s">
        <v>3328</v>
      </c>
    </row>
    <row r="990" spans="2:26" x14ac:dyDescent="0.25">
      <c r="B990" s="58" t="str">
        <f t="shared" si="121"/>
        <v>Subtopic</v>
      </c>
      <c r="C990" s="5" t="s">
        <v>655</v>
      </c>
      <c r="D990" s="5" t="s">
        <v>678</v>
      </c>
      <c r="E990" s="55" t="s">
        <v>680</v>
      </c>
      <c r="K990" s="54" t="s">
        <v>656</v>
      </c>
      <c r="L990" s="54" t="s">
        <v>679</v>
      </c>
      <c r="M990" s="56" t="s">
        <v>681</v>
      </c>
      <c r="N990" s="54"/>
      <c r="O990" s="54"/>
      <c r="P990" s="54"/>
      <c r="Q990" s="54"/>
      <c r="R990" s="54"/>
      <c r="S990" s="46" t="str">
        <f t="shared" si="120"/>
        <v>13.7.1 International Security</v>
      </c>
      <c r="T990" s="53">
        <f t="shared" si="116"/>
        <v>29</v>
      </c>
      <c r="U990" s="118" t="str">
        <f t="shared" si="119"/>
        <v>13.7.1 Sécurité internationale</v>
      </c>
      <c r="V990" s="53">
        <f t="shared" si="117"/>
        <v>30</v>
      </c>
      <c r="W990" s="53">
        <f t="shared" si="118"/>
        <v>1</v>
      </c>
      <c r="X990" s="53" t="s">
        <v>1126</v>
      </c>
      <c r="Y990" s="59" t="s">
        <v>3329</v>
      </c>
      <c r="Z990" s="59" t="s">
        <v>3330</v>
      </c>
    </row>
    <row r="991" spans="2:26" s="29" customFormat="1" ht="15" customHeight="1" x14ac:dyDescent="0.25">
      <c r="B991" s="58" t="str">
        <f t="shared" si="121"/>
        <v>Crosslink</v>
      </c>
      <c r="C991" s="5" t="s">
        <v>655</v>
      </c>
      <c r="D991" s="5" t="s">
        <v>678</v>
      </c>
      <c r="E991" s="5" t="s">
        <v>680</v>
      </c>
      <c r="F991" s="55" t="s">
        <v>931</v>
      </c>
      <c r="G991" s="5"/>
      <c r="H991" s="5"/>
      <c r="K991" s="54" t="s">
        <v>656</v>
      </c>
      <c r="L991" s="54" t="s">
        <v>679</v>
      </c>
      <c r="M991" s="54" t="s">
        <v>681</v>
      </c>
      <c r="N991" s="56" t="s">
        <v>682</v>
      </c>
      <c r="O991" s="54"/>
      <c r="P991" s="54"/>
      <c r="Q991" s="54"/>
      <c r="R991" s="54"/>
      <c r="S991" s="46" t="str">
        <f t="shared" si="120"/>
        <v>13.7.1.1 &lt;9.1.1 Counter-terrorism&gt;</v>
      </c>
      <c r="T991" s="53">
        <f t="shared" si="116"/>
        <v>34</v>
      </c>
      <c r="U991" s="118" t="str">
        <f t="shared" si="119"/>
        <v>13.7.1.1 &lt;9.1.1 Lutte contre le terrorisme&gt;</v>
      </c>
      <c r="V991" s="53">
        <f t="shared" si="117"/>
        <v>43</v>
      </c>
      <c r="W991" s="53">
        <f t="shared" si="118"/>
        <v>9</v>
      </c>
      <c r="X991" s="53" t="s">
        <v>1131</v>
      </c>
      <c r="Y991" s="59" t="s">
        <v>2766</v>
      </c>
      <c r="Z991" s="59" t="s">
        <v>2767</v>
      </c>
    </row>
    <row r="992" spans="2:26" x14ac:dyDescent="0.25">
      <c r="B992" s="58" t="str">
        <f t="shared" si="121"/>
        <v>Subtopic</v>
      </c>
      <c r="C992" s="5" t="s">
        <v>655</v>
      </c>
      <c r="D992" s="5" t="s">
        <v>678</v>
      </c>
      <c r="E992" s="5" t="s">
        <v>680</v>
      </c>
      <c r="F992" s="55" t="s">
        <v>683</v>
      </c>
      <c r="K992" s="54" t="s">
        <v>656</v>
      </c>
      <c r="L992" s="54" t="s">
        <v>679</v>
      </c>
      <c r="M992" s="54" t="s">
        <v>681</v>
      </c>
      <c r="N992" s="56" t="s">
        <v>684</v>
      </c>
      <c r="O992" s="54"/>
      <c r="P992" s="54"/>
      <c r="Q992" s="54"/>
      <c r="R992" s="54"/>
      <c r="S992" s="46" t="str">
        <f t="shared" si="120"/>
        <v>13.7.1.2 Non-proliferation and disarmament</v>
      </c>
      <c r="T992" s="53">
        <f t="shared" si="116"/>
        <v>42</v>
      </c>
      <c r="U992" s="118" t="str">
        <f t="shared" si="119"/>
        <v>13.7.1.2 Non-prolifération et désarmement</v>
      </c>
      <c r="V992" s="53">
        <f t="shared" si="117"/>
        <v>41</v>
      </c>
      <c r="W992" s="53">
        <f t="shared" si="118"/>
        <v>1</v>
      </c>
      <c r="X992" s="53" t="s">
        <v>1126</v>
      </c>
      <c r="Y992" s="59" t="s">
        <v>3331</v>
      </c>
      <c r="Z992" s="59" t="s">
        <v>3332</v>
      </c>
    </row>
    <row r="993" spans="2:26" x14ac:dyDescent="0.25">
      <c r="B993" s="58" t="str">
        <f t="shared" si="121"/>
        <v>Subtopic</v>
      </c>
      <c r="C993" s="5" t="s">
        <v>655</v>
      </c>
      <c r="D993" s="5" t="s">
        <v>678</v>
      </c>
      <c r="E993" s="5" t="s">
        <v>680</v>
      </c>
      <c r="F993" s="55" t="s">
        <v>685</v>
      </c>
      <c r="K993" s="54" t="s">
        <v>656</v>
      </c>
      <c r="L993" s="54" t="s">
        <v>679</v>
      </c>
      <c r="M993" s="54" t="s">
        <v>681</v>
      </c>
      <c r="N993" s="56" t="s">
        <v>686</v>
      </c>
      <c r="O993" s="54"/>
      <c r="P993" s="54"/>
      <c r="Q993" s="54"/>
      <c r="R993" s="54"/>
      <c r="S993" s="46" t="str">
        <f t="shared" si="120"/>
        <v>13.7.1.3 International crime</v>
      </c>
      <c r="T993" s="53">
        <f t="shared" si="116"/>
        <v>28</v>
      </c>
      <c r="U993" s="118" t="str">
        <f t="shared" si="119"/>
        <v>13.7.1.3 Crimes internationaux</v>
      </c>
      <c r="V993" s="53">
        <f t="shared" si="117"/>
        <v>30</v>
      </c>
      <c r="W993" s="53">
        <f t="shared" si="118"/>
        <v>2</v>
      </c>
      <c r="X993" s="53" t="s">
        <v>1126</v>
      </c>
      <c r="Y993" s="59" t="s">
        <v>3333</v>
      </c>
      <c r="Z993" s="59" t="s">
        <v>3334</v>
      </c>
    </row>
    <row r="994" spans="2:26" x14ac:dyDescent="0.25">
      <c r="B994" s="58" t="str">
        <f t="shared" si="121"/>
        <v>Crosslink</v>
      </c>
      <c r="C994" s="5" t="s">
        <v>655</v>
      </c>
      <c r="D994" s="5" t="s">
        <v>678</v>
      </c>
      <c r="E994" s="5" t="s">
        <v>680</v>
      </c>
      <c r="F994" s="5" t="s">
        <v>685</v>
      </c>
      <c r="G994" s="55" t="s">
        <v>3899</v>
      </c>
      <c r="K994" s="54" t="s">
        <v>656</v>
      </c>
      <c r="L994" s="54" t="s">
        <v>679</v>
      </c>
      <c r="M994" s="54" t="s">
        <v>681</v>
      </c>
      <c r="N994" s="54" t="s">
        <v>686</v>
      </c>
      <c r="O994" s="56" t="s">
        <v>3900</v>
      </c>
      <c r="P994" s="54"/>
      <c r="Q994" s="54"/>
      <c r="R994" s="54"/>
      <c r="S994" s="46" t="str">
        <f t="shared" si="120"/>
        <v>13.7.1.3.1 &lt;11.1.2.5 Human trafficking and smuggling&gt;</v>
      </c>
      <c r="T994" s="53">
        <f t="shared" si="116"/>
        <v>53</v>
      </c>
      <c r="U994" s="118" t="str">
        <f t="shared" si="119"/>
        <v>13.7.1.3.1 &lt;11.1.2.5 Traite de personnes et migration clandestine&gt;</v>
      </c>
      <c r="V994" s="53">
        <f t="shared" si="117"/>
        <v>66</v>
      </c>
      <c r="W994" s="53">
        <f t="shared" si="118"/>
        <v>13</v>
      </c>
      <c r="X994" s="53" t="s">
        <v>1133</v>
      </c>
      <c r="Y994" s="59" t="s">
        <v>3029</v>
      </c>
      <c r="Z994" s="59" t="s">
        <v>3030</v>
      </c>
    </row>
    <row r="995" spans="2:26" x14ac:dyDescent="0.25">
      <c r="B995" s="58" t="str">
        <f t="shared" si="121"/>
        <v>Crosslink</v>
      </c>
      <c r="C995" s="5" t="s">
        <v>655</v>
      </c>
      <c r="D995" s="5" t="s">
        <v>678</v>
      </c>
      <c r="E995" s="5" t="s">
        <v>680</v>
      </c>
      <c r="F995" s="5" t="s">
        <v>685</v>
      </c>
      <c r="G995" s="55" t="s">
        <v>3901</v>
      </c>
      <c r="K995" s="54" t="s">
        <v>656</v>
      </c>
      <c r="L995" s="54" t="s">
        <v>679</v>
      </c>
      <c r="M995" s="54" t="s">
        <v>681</v>
      </c>
      <c r="N995" s="54" t="s">
        <v>686</v>
      </c>
      <c r="O995" s="56" t="s">
        <v>3902</v>
      </c>
      <c r="P995" s="54"/>
      <c r="Q995" s="54"/>
      <c r="R995" s="54"/>
      <c r="S995" s="46" t="str">
        <f t="shared" si="120"/>
        <v>13.7.1.3.2 &lt;11.1.2.4 Firearm, drug and tobacco crime&gt;</v>
      </c>
      <c r="T995" s="53">
        <f t="shared" si="116"/>
        <v>53</v>
      </c>
      <c r="U995" s="118" t="str">
        <f t="shared" si="119"/>
        <v>13.7.1.3.2 &lt;11.1.2.4 Commerce illicite d'armes à feu, de drogues et de tabac&gt;</v>
      </c>
      <c r="V995" s="53">
        <f t="shared" si="117"/>
        <v>77</v>
      </c>
      <c r="W995" s="53">
        <f t="shared" si="118"/>
        <v>24</v>
      </c>
      <c r="X995" s="53" t="s">
        <v>1133</v>
      </c>
      <c r="Y995" s="59" t="s">
        <v>3027</v>
      </c>
      <c r="Z995" s="59" t="s">
        <v>3028</v>
      </c>
    </row>
    <row r="996" spans="2:26" x14ac:dyDescent="0.25">
      <c r="B996" s="58" t="str">
        <f t="shared" si="121"/>
        <v>Crosslink</v>
      </c>
      <c r="C996" s="5" t="s">
        <v>655</v>
      </c>
      <c r="D996" s="5" t="s">
        <v>678</v>
      </c>
      <c r="E996" s="5" t="s">
        <v>680</v>
      </c>
      <c r="F996" s="5" t="s">
        <v>685</v>
      </c>
      <c r="G996" s="55" t="s">
        <v>3903</v>
      </c>
      <c r="K996" s="54" t="s">
        <v>656</v>
      </c>
      <c r="L996" s="54" t="s">
        <v>679</v>
      </c>
      <c r="M996" s="54" t="s">
        <v>681</v>
      </c>
      <c r="N996" s="54" t="s">
        <v>686</v>
      </c>
      <c r="O996" s="56" t="s">
        <v>3903</v>
      </c>
      <c r="P996" s="54"/>
      <c r="Q996" s="54"/>
      <c r="R996" s="54"/>
      <c r="S996" s="46" t="str">
        <f t="shared" si="120"/>
        <v>13.7.1.3.3 &lt;11.1.2.2 Cybercrime&gt;</v>
      </c>
      <c r="T996" s="53">
        <f t="shared" si="116"/>
        <v>32</v>
      </c>
      <c r="U996" s="118" t="str">
        <f t="shared" si="119"/>
        <v>13.7.1.3.3 &lt;11.1.2.2 Cybercrime&gt;</v>
      </c>
      <c r="V996" s="53">
        <f t="shared" si="117"/>
        <v>32</v>
      </c>
      <c r="W996" s="53">
        <f t="shared" si="118"/>
        <v>0</v>
      </c>
      <c r="X996" s="53" t="s">
        <v>1133</v>
      </c>
      <c r="Y996" s="59" t="s">
        <v>3023</v>
      </c>
      <c r="Z996" s="59" t="s">
        <v>3024</v>
      </c>
    </row>
    <row r="997" spans="2:26" x14ac:dyDescent="0.25">
      <c r="B997" s="58" t="str">
        <f t="shared" si="121"/>
        <v>Crosslink</v>
      </c>
      <c r="C997" s="5" t="s">
        <v>655</v>
      </c>
      <c r="D997" s="5" t="s">
        <v>678</v>
      </c>
      <c r="E997" s="5" t="s">
        <v>680</v>
      </c>
      <c r="F997" s="55" t="s">
        <v>3904</v>
      </c>
      <c r="K997" s="54" t="s">
        <v>656</v>
      </c>
      <c r="L997" s="54" t="s">
        <v>679</v>
      </c>
      <c r="M997" s="54" t="s">
        <v>681</v>
      </c>
      <c r="N997" s="56" t="s">
        <v>3905</v>
      </c>
      <c r="O997" s="54"/>
      <c r="P997" s="54"/>
      <c r="Q997" s="54"/>
      <c r="R997" s="54"/>
      <c r="S997" s="46" t="str">
        <f t="shared" si="120"/>
        <v>13.7.1.4 &lt;9.5 Securing the border&gt;</v>
      </c>
      <c r="T997" s="53">
        <f t="shared" si="116"/>
        <v>34</v>
      </c>
      <c r="U997" s="118" t="str">
        <f t="shared" si="119"/>
        <v>13.7.1.4 &lt;9.5 Sécuriser la frontière&gt;</v>
      </c>
      <c r="V997" s="53">
        <f t="shared" si="117"/>
        <v>37</v>
      </c>
      <c r="W997" s="53">
        <f t="shared" si="118"/>
        <v>3</v>
      </c>
      <c r="X997" s="53" t="s">
        <v>1131</v>
      </c>
      <c r="Y997" s="42" t="s">
        <v>2986</v>
      </c>
      <c r="Z997" s="42" t="s">
        <v>2987</v>
      </c>
    </row>
    <row r="998" spans="2:26" x14ac:dyDescent="0.25">
      <c r="B998" s="58" t="str">
        <f t="shared" si="121"/>
        <v>Crosslink</v>
      </c>
      <c r="C998" s="5" t="s">
        <v>655</v>
      </c>
      <c r="D998" s="5" t="s">
        <v>678</v>
      </c>
      <c r="E998" s="5" t="s">
        <v>680</v>
      </c>
      <c r="F998" s="55" t="s">
        <v>3906</v>
      </c>
      <c r="K998" s="54" t="s">
        <v>656</v>
      </c>
      <c r="L998" s="54" t="s">
        <v>679</v>
      </c>
      <c r="M998" s="54" t="s">
        <v>681</v>
      </c>
      <c r="N998" s="56" t="s">
        <v>3907</v>
      </c>
      <c r="O998" s="54"/>
      <c r="P998" s="54"/>
      <c r="Q998" s="54"/>
      <c r="R998" s="54"/>
      <c r="S998" s="46" t="str">
        <f t="shared" si="120"/>
        <v>13.7.1.5 &lt;9.2.1.1.1 Current operations&gt;</v>
      </c>
      <c r="T998" s="53">
        <f t="shared" si="116"/>
        <v>39</v>
      </c>
      <c r="U998" s="118" t="str">
        <f t="shared" si="119"/>
        <v>13.7.1.5 &lt;9.2.1.1.1 Opérations en cours&gt;</v>
      </c>
      <c r="V998" s="53">
        <f t="shared" si="117"/>
        <v>40</v>
      </c>
      <c r="W998" s="53">
        <f t="shared" si="118"/>
        <v>1</v>
      </c>
      <c r="X998" s="53" t="s">
        <v>1131</v>
      </c>
      <c r="Y998" s="59" t="s">
        <v>3335</v>
      </c>
      <c r="Z998" s="59" t="s">
        <v>3335</v>
      </c>
    </row>
    <row r="999" spans="2:26" x14ac:dyDescent="0.25">
      <c r="B999" s="58" t="str">
        <f t="shared" si="121"/>
        <v>Crosslink</v>
      </c>
      <c r="C999" s="5" t="s">
        <v>655</v>
      </c>
      <c r="D999" s="5" t="s">
        <v>678</v>
      </c>
      <c r="E999" s="5" t="s">
        <v>680</v>
      </c>
      <c r="F999" s="55" t="s">
        <v>3908</v>
      </c>
      <c r="K999" s="54" t="s">
        <v>656</v>
      </c>
      <c r="L999" s="54" t="s">
        <v>679</v>
      </c>
      <c r="M999" s="54" t="s">
        <v>681</v>
      </c>
      <c r="N999" s="56" t="s">
        <v>3909</v>
      </c>
      <c r="O999" s="54"/>
      <c r="P999" s="54"/>
      <c r="Q999" s="54"/>
      <c r="R999" s="54"/>
      <c r="S999" s="46" t="str">
        <f t="shared" si="120"/>
        <v>13.7.1.6 &lt;11.1.8 International policing and peacekeeping&gt;</v>
      </c>
      <c r="T999" s="53">
        <f t="shared" si="116"/>
        <v>57</v>
      </c>
      <c r="U999" s="118" t="str">
        <f t="shared" si="119"/>
        <v>13.7.1.6 &lt;11.1.8 Missions internationales des policiers affectés au maintien de la paix&gt;</v>
      </c>
      <c r="V999" s="53">
        <f t="shared" si="117"/>
        <v>88</v>
      </c>
      <c r="W999" s="53">
        <f t="shared" si="118"/>
        <v>31</v>
      </c>
      <c r="X999" s="53" t="s">
        <v>1133</v>
      </c>
      <c r="Y999" s="59" t="s">
        <v>3048</v>
      </c>
      <c r="Z999" s="59" t="s">
        <v>3049</v>
      </c>
    </row>
    <row r="1000" spans="2:26" x14ac:dyDescent="0.25">
      <c r="B1000" s="58" t="str">
        <f t="shared" si="121"/>
        <v>Subtopic</v>
      </c>
      <c r="C1000" s="5" t="s">
        <v>655</v>
      </c>
      <c r="D1000" s="5" t="s">
        <v>678</v>
      </c>
      <c r="E1000" s="5" t="s">
        <v>680</v>
      </c>
      <c r="F1000" s="55" t="s">
        <v>3910</v>
      </c>
      <c r="G1000" s="55"/>
      <c r="K1000" s="54" t="s">
        <v>656</v>
      </c>
      <c r="L1000" s="54" t="s">
        <v>679</v>
      </c>
      <c r="M1000" s="54" t="s">
        <v>681</v>
      </c>
      <c r="N1000" s="56" t="s">
        <v>3911</v>
      </c>
      <c r="O1000" s="56"/>
      <c r="P1000" s="54"/>
      <c r="Q1000" s="54"/>
      <c r="R1000" s="54"/>
      <c r="S1000" s="46" t="str">
        <f t="shared" si="120"/>
        <v>13.7.1.7 Peacebuilding, stability and security</v>
      </c>
      <c r="T1000" s="53">
        <f t="shared" si="116"/>
        <v>46</v>
      </c>
      <c r="U1000" s="118" t="str">
        <f t="shared" si="119"/>
        <v>13.7.1.7 Consolidation de la paix, stabilité et sécurité</v>
      </c>
      <c r="V1000" s="53">
        <f t="shared" si="117"/>
        <v>56</v>
      </c>
      <c r="W1000" s="53">
        <f t="shared" si="118"/>
        <v>10</v>
      </c>
      <c r="X1000" s="53" t="s">
        <v>1126</v>
      </c>
      <c r="Y1000" s="59" t="s">
        <v>3346</v>
      </c>
      <c r="Z1000" s="59" t="s">
        <v>3336</v>
      </c>
    </row>
    <row r="1001" spans="2:26" x14ac:dyDescent="0.25">
      <c r="B1001" s="58" t="str">
        <f t="shared" si="121"/>
        <v>Subtopic</v>
      </c>
      <c r="C1001" s="5" t="s">
        <v>655</v>
      </c>
      <c r="D1001" s="5" t="s">
        <v>678</v>
      </c>
      <c r="E1001" s="5" t="s">
        <v>680</v>
      </c>
      <c r="F1001" s="57" t="s">
        <v>3910</v>
      </c>
      <c r="G1001" s="55" t="s">
        <v>3912</v>
      </c>
      <c r="K1001" s="54" t="s">
        <v>656</v>
      </c>
      <c r="L1001" s="54" t="s">
        <v>679</v>
      </c>
      <c r="M1001" s="54" t="s">
        <v>681</v>
      </c>
      <c r="N1001" s="26" t="s">
        <v>3911</v>
      </c>
      <c r="O1001" s="56" t="s">
        <v>3913</v>
      </c>
      <c r="P1001" s="54"/>
      <c r="Q1001" s="54"/>
      <c r="R1001" s="54"/>
      <c r="S1001" s="46" t="str">
        <f t="shared" si="120"/>
        <v>13.7.1.7.1 International policing and peacekeeping</v>
      </c>
      <c r="T1001" s="53">
        <f t="shared" si="116"/>
        <v>50</v>
      </c>
      <c r="U1001" s="118" t="str">
        <f t="shared" si="119"/>
        <v>13.7.1.7.1 Missions internationales des policiers affectés au maintien de la paix</v>
      </c>
      <c r="V1001" s="53">
        <f t="shared" si="117"/>
        <v>81</v>
      </c>
      <c r="W1001" s="53">
        <f t="shared" si="118"/>
        <v>31</v>
      </c>
      <c r="X1001" s="53" t="s">
        <v>1133</v>
      </c>
      <c r="Y1001" s="59" t="s">
        <v>3048</v>
      </c>
      <c r="Z1001" s="59" t="s">
        <v>3049</v>
      </c>
    </row>
    <row r="1002" spans="2:26" x14ac:dyDescent="0.25">
      <c r="B1002" s="58" t="str">
        <f t="shared" si="121"/>
        <v>Subtopic</v>
      </c>
      <c r="C1002" s="5" t="s">
        <v>655</v>
      </c>
      <c r="D1002" s="5" t="s">
        <v>678</v>
      </c>
      <c r="E1002" s="55" t="s">
        <v>687</v>
      </c>
      <c r="K1002" s="54" t="s">
        <v>656</v>
      </c>
      <c r="L1002" s="54" t="s">
        <v>679</v>
      </c>
      <c r="M1002" s="56" t="s">
        <v>688</v>
      </c>
      <c r="N1002" s="54"/>
      <c r="O1002" s="54"/>
      <c r="P1002" s="54"/>
      <c r="Q1002" s="54"/>
      <c r="R1002" s="54"/>
      <c r="S1002" s="46" t="str">
        <f t="shared" si="120"/>
        <v>13.7.2 International human rights</v>
      </c>
      <c r="T1002" s="53">
        <f t="shared" si="116"/>
        <v>33</v>
      </c>
      <c r="U1002" s="118" t="str">
        <f t="shared" si="119"/>
        <v>13.7.2 Droits internationaux de la personne</v>
      </c>
      <c r="V1002" s="53">
        <f t="shared" si="117"/>
        <v>43</v>
      </c>
      <c r="W1002" s="53">
        <f t="shared" si="118"/>
        <v>10</v>
      </c>
      <c r="X1002" s="53" t="s">
        <v>1126</v>
      </c>
      <c r="Y1002" s="59" t="s">
        <v>3004</v>
      </c>
      <c r="Z1002" s="59" t="s">
        <v>3005</v>
      </c>
    </row>
    <row r="1003" spans="2:26" x14ac:dyDescent="0.25">
      <c r="B1003" s="58" t="str">
        <f t="shared" si="121"/>
        <v>Subtopic</v>
      </c>
      <c r="C1003" s="5" t="s">
        <v>655</v>
      </c>
      <c r="D1003" s="5" t="s">
        <v>678</v>
      </c>
      <c r="E1003" s="5" t="s">
        <v>687</v>
      </c>
      <c r="F1003" s="55" t="s">
        <v>689</v>
      </c>
      <c r="K1003" s="54" t="s">
        <v>656</v>
      </c>
      <c r="L1003" s="54" t="s">
        <v>679</v>
      </c>
      <c r="M1003" s="54" t="s">
        <v>688</v>
      </c>
      <c r="N1003" s="56" t="s">
        <v>690</v>
      </c>
      <c r="O1003" s="54"/>
      <c r="P1003" s="54"/>
      <c r="Q1003" s="54"/>
      <c r="R1003" s="54"/>
      <c r="S1003" s="46" t="str">
        <f t="shared" si="120"/>
        <v>13.7.2.1 International indigenous human rights</v>
      </c>
      <c r="T1003" s="53">
        <f t="shared" si="116"/>
        <v>46</v>
      </c>
      <c r="U1003" s="118" t="str">
        <f t="shared" si="119"/>
        <v>13.7.2.1 Les droits des Autochtones sur la scène internationale</v>
      </c>
      <c r="V1003" s="53">
        <f t="shared" si="117"/>
        <v>63</v>
      </c>
      <c r="W1003" s="53">
        <f t="shared" si="118"/>
        <v>17</v>
      </c>
      <c r="X1003" s="53" t="s">
        <v>1126</v>
      </c>
      <c r="Y1003" s="59" t="s">
        <v>3337</v>
      </c>
      <c r="Z1003" s="59" t="s">
        <v>3338</v>
      </c>
    </row>
    <row r="1004" spans="2:26" x14ac:dyDescent="0.25">
      <c r="B1004" s="58" t="str">
        <f t="shared" si="121"/>
        <v>Crosslink</v>
      </c>
      <c r="C1004" s="5" t="s">
        <v>655</v>
      </c>
      <c r="D1004" s="5" t="s">
        <v>678</v>
      </c>
      <c r="E1004" s="5" t="s">
        <v>687</v>
      </c>
      <c r="F1004" s="55" t="s">
        <v>4107</v>
      </c>
      <c r="K1004" s="54" t="s">
        <v>656</v>
      </c>
      <c r="L1004" s="54" t="s">
        <v>679</v>
      </c>
      <c r="M1004" s="54" t="s">
        <v>688</v>
      </c>
      <c r="N1004" s="56" t="s">
        <v>4108</v>
      </c>
      <c r="O1004" s="54"/>
      <c r="P1004" s="54"/>
      <c r="Q1004" s="54"/>
      <c r="R1004" s="54"/>
      <c r="S1004" s="46" t="str">
        <f t="shared" si="120"/>
        <v>13.7.2.2 &lt;13.4.3 Children and youth&gt;</v>
      </c>
      <c r="T1004" s="53">
        <f t="shared" si="116"/>
        <v>36</v>
      </c>
      <c r="U1004" s="118" t="str">
        <f t="shared" si="119"/>
        <v>13.7.2.2 &lt;13.4.3 Les enfants et les jeunes&gt;</v>
      </c>
      <c r="V1004" s="53">
        <f t="shared" si="117"/>
        <v>43</v>
      </c>
      <c r="W1004" s="53">
        <f t="shared" si="118"/>
        <v>7</v>
      </c>
      <c r="X1004" s="53" t="s">
        <v>1126</v>
      </c>
      <c r="Y1004" s="59" t="s">
        <v>3309</v>
      </c>
      <c r="Z1004" s="59" t="s">
        <v>3310</v>
      </c>
    </row>
    <row r="1005" spans="2:26" x14ac:dyDescent="0.25">
      <c r="B1005" s="58" t="str">
        <f t="shared" si="121"/>
        <v>Crosslink</v>
      </c>
      <c r="C1005" s="5" t="s">
        <v>655</v>
      </c>
      <c r="D1005" s="5" t="s">
        <v>678</v>
      </c>
      <c r="E1005" s="5" t="s">
        <v>687</v>
      </c>
      <c r="F1005" s="55" t="s">
        <v>3914</v>
      </c>
      <c r="K1005" s="54" t="s">
        <v>656</v>
      </c>
      <c r="L1005" s="54" t="s">
        <v>679</v>
      </c>
      <c r="M1005" s="54" t="s">
        <v>688</v>
      </c>
      <c r="N1005" s="56" t="s">
        <v>3915</v>
      </c>
      <c r="O1005" s="54"/>
      <c r="P1005" s="54"/>
      <c r="Q1005" s="54"/>
      <c r="R1005" s="54"/>
      <c r="S1005" s="46" t="str">
        <f t="shared" si="120"/>
        <v>13.7.2.3 &lt;2.9 Refugees and asylum&gt;</v>
      </c>
      <c r="T1005" s="53">
        <f t="shared" si="116"/>
        <v>34</v>
      </c>
      <c r="U1005" s="118" t="str">
        <f t="shared" si="119"/>
        <v>13.7.2.3 &lt;2.9 Réfugiés et demandes d'asile&gt;</v>
      </c>
      <c r="V1005" s="53">
        <f t="shared" si="117"/>
        <v>43</v>
      </c>
      <c r="W1005" s="53">
        <f t="shared" si="118"/>
        <v>9</v>
      </c>
      <c r="X1005" s="53" t="s">
        <v>1122</v>
      </c>
      <c r="Y1005" s="59" t="s">
        <v>3339</v>
      </c>
      <c r="Z1005" s="59" t="s">
        <v>3340</v>
      </c>
    </row>
    <row r="1006" spans="2:26" x14ac:dyDescent="0.25">
      <c r="B1006" s="58" t="str">
        <f t="shared" si="121"/>
        <v>Crosslink</v>
      </c>
      <c r="C1006" s="5" t="s">
        <v>655</v>
      </c>
      <c r="D1006" s="5" t="s">
        <v>678</v>
      </c>
      <c r="E1006" s="5" t="s">
        <v>687</v>
      </c>
      <c r="F1006" s="55" t="s">
        <v>3916</v>
      </c>
      <c r="K1006" s="54" t="s">
        <v>656</v>
      </c>
      <c r="L1006" s="54" t="s">
        <v>679</v>
      </c>
      <c r="M1006" s="54" t="s">
        <v>688</v>
      </c>
      <c r="N1006" s="56" t="s">
        <v>3917</v>
      </c>
      <c r="O1006" s="54"/>
      <c r="P1006" s="54"/>
      <c r="Q1006" s="54"/>
      <c r="R1006" s="54"/>
      <c r="S1006" s="46" t="str">
        <f t="shared" si="120"/>
        <v>13.7.2.4 &lt;13.4.15 Gender equality and human rights of women and girls&gt;</v>
      </c>
      <c r="T1006" s="53">
        <f t="shared" si="116"/>
        <v>70</v>
      </c>
      <c r="U1006" s="118" t="str">
        <f t="shared" si="119"/>
        <v>13.7.2.4 &lt;13.4.15 L'égalité entre les sexes et les droits des femmes et des filles&gt;</v>
      </c>
      <c r="V1006" s="53">
        <f t="shared" si="117"/>
        <v>83</v>
      </c>
      <c r="W1006" s="53">
        <f t="shared" si="118"/>
        <v>13</v>
      </c>
      <c r="X1006" s="53" t="s">
        <v>1126</v>
      </c>
      <c r="Y1006" s="59" t="s">
        <v>3341</v>
      </c>
      <c r="Z1006" s="59" t="s">
        <v>3422</v>
      </c>
    </row>
    <row r="1007" spans="2:26" x14ac:dyDescent="0.25">
      <c r="B1007" s="58" t="str">
        <f t="shared" si="121"/>
        <v>Subtopic</v>
      </c>
      <c r="C1007" s="5" t="s">
        <v>655</v>
      </c>
      <c r="D1007" s="5" t="s">
        <v>678</v>
      </c>
      <c r="E1007" s="55" t="s">
        <v>3918</v>
      </c>
      <c r="K1007" s="54" t="s">
        <v>656</v>
      </c>
      <c r="L1007" s="54" t="s">
        <v>679</v>
      </c>
      <c r="M1007" s="56" t="s">
        <v>3919</v>
      </c>
      <c r="N1007" s="54"/>
      <c r="O1007" s="54"/>
      <c r="P1007" s="54"/>
      <c r="Q1007" s="54"/>
      <c r="R1007" s="54"/>
      <c r="S1007" s="46" t="str">
        <f t="shared" si="120"/>
        <v>13.7.3 Canada's response to conflict, crises and disasters</v>
      </c>
      <c r="T1007" s="53">
        <f t="shared" si="116"/>
        <v>58</v>
      </c>
      <c r="U1007" s="118" t="str">
        <f t="shared" si="119"/>
        <v>13.7.3 La réponse du Canada lors de conflits, de crises et de catastrophes</v>
      </c>
      <c r="V1007" s="53">
        <f t="shared" si="117"/>
        <v>74</v>
      </c>
      <c r="W1007" s="53">
        <f t="shared" si="118"/>
        <v>16</v>
      </c>
      <c r="X1007" s="53" t="s">
        <v>1126</v>
      </c>
      <c r="Y1007" s="59" t="s">
        <v>3342</v>
      </c>
      <c r="Z1007" s="59" t="s">
        <v>3343</v>
      </c>
    </row>
    <row r="1008" spans="2:26" x14ac:dyDescent="0.25">
      <c r="B1008" s="58" t="str">
        <f t="shared" si="121"/>
        <v>Subtopic</v>
      </c>
      <c r="C1008" s="5" t="s">
        <v>655</v>
      </c>
      <c r="D1008" s="5" t="s">
        <v>678</v>
      </c>
      <c r="E1008" s="57" t="s">
        <v>3918</v>
      </c>
      <c r="F1008" s="55" t="s">
        <v>3920</v>
      </c>
      <c r="K1008" s="54" t="s">
        <v>656</v>
      </c>
      <c r="L1008" s="54" t="s">
        <v>679</v>
      </c>
      <c r="M1008" s="26" t="s">
        <v>3919</v>
      </c>
      <c r="N1008" s="56" t="s">
        <v>3921</v>
      </c>
      <c r="O1008" s="54"/>
      <c r="P1008" s="54"/>
      <c r="Q1008" s="54"/>
      <c r="R1008" s="54"/>
      <c r="S1008" s="46" t="str">
        <f t="shared" si="120"/>
        <v>13.7.3.1 Ongoing and past crises abroad</v>
      </c>
      <c r="T1008" s="53">
        <f t="shared" si="116"/>
        <v>39</v>
      </c>
      <c r="U1008" s="118" t="str">
        <f t="shared" si="119"/>
        <v>13.7.3.1 Crises actuelles et passées à l'étranger</v>
      </c>
      <c r="V1008" s="53">
        <f t="shared" si="117"/>
        <v>49</v>
      </c>
      <c r="W1008" s="53">
        <f t="shared" si="118"/>
        <v>10</v>
      </c>
      <c r="X1008" s="53" t="s">
        <v>1126</v>
      </c>
      <c r="Y1008" s="59" t="s">
        <v>3344</v>
      </c>
      <c r="Z1008" s="59" t="s">
        <v>3345</v>
      </c>
    </row>
    <row r="1009" spans="2:26" x14ac:dyDescent="0.25">
      <c r="B1009" s="58" t="str">
        <f t="shared" si="121"/>
        <v>Subtopic</v>
      </c>
      <c r="C1009" s="5" t="s">
        <v>655</v>
      </c>
      <c r="D1009" s="5" t="s">
        <v>678</v>
      </c>
      <c r="E1009" s="57" t="s">
        <v>3918</v>
      </c>
      <c r="F1009" s="55" t="s">
        <v>3922</v>
      </c>
      <c r="K1009" s="54" t="s">
        <v>656</v>
      </c>
      <c r="L1009" s="54" t="s">
        <v>679</v>
      </c>
      <c r="M1009" s="26" t="s">
        <v>3919</v>
      </c>
      <c r="N1009" s="56" t="s">
        <v>3923</v>
      </c>
      <c r="O1009" s="54"/>
      <c r="P1009" s="54"/>
      <c r="Q1009" s="54"/>
      <c r="R1009" s="54"/>
      <c r="S1009" s="46" t="str">
        <f t="shared" si="120"/>
        <v>13.7.3.2 Peace, Security and Stabilization</v>
      </c>
      <c r="T1009" s="53">
        <f t="shared" si="116"/>
        <v>42</v>
      </c>
      <c r="U1009" s="118" t="str">
        <f t="shared" si="119"/>
        <v>13.7.3.2 Paix, sécurité, stabilisation</v>
      </c>
      <c r="V1009" s="53">
        <f t="shared" si="117"/>
        <v>38</v>
      </c>
      <c r="W1009" s="53">
        <f t="shared" si="118"/>
        <v>4</v>
      </c>
      <c r="X1009" s="53" t="s">
        <v>1126</v>
      </c>
      <c r="Y1009" s="59" t="s">
        <v>3346</v>
      </c>
      <c r="Z1009" s="59" t="s">
        <v>3336</v>
      </c>
    </row>
    <row r="1010" spans="2:26" x14ac:dyDescent="0.25">
      <c r="B1010" s="58" t="str">
        <f t="shared" si="121"/>
        <v>Crosslink</v>
      </c>
      <c r="C1010" s="5" t="s">
        <v>655</v>
      </c>
      <c r="D1010" s="5" t="s">
        <v>678</v>
      </c>
      <c r="E1010" s="5" t="s">
        <v>3918</v>
      </c>
      <c r="F1010" s="55" t="s">
        <v>3959</v>
      </c>
      <c r="K1010" s="54" t="s">
        <v>656</v>
      </c>
      <c r="L1010" s="54" t="s">
        <v>679</v>
      </c>
      <c r="M1010" s="54" t="s">
        <v>3919</v>
      </c>
      <c r="N1010" s="56" t="s">
        <v>3960</v>
      </c>
      <c r="O1010" s="54"/>
      <c r="P1010" s="54"/>
      <c r="Q1010" s="54"/>
      <c r="R1010" s="54"/>
      <c r="S1010" s="46" t="str">
        <f t="shared" si="120"/>
        <v>13.7.3.3 &lt;13.4.2 Humanitarian assistance&gt;</v>
      </c>
      <c r="T1010" s="53">
        <f t="shared" si="116"/>
        <v>41</v>
      </c>
      <c r="U1010" s="118" t="str">
        <f t="shared" si="119"/>
        <v>13.7.3.3 &lt;13.4.2 Aide humanitaire&gt;</v>
      </c>
      <c r="V1010" s="53">
        <f t="shared" si="117"/>
        <v>34</v>
      </c>
      <c r="W1010" s="53">
        <f t="shared" si="118"/>
        <v>7</v>
      </c>
      <c r="X1010" s="53" t="s">
        <v>1126</v>
      </c>
      <c r="Y1010" s="59" t="s">
        <v>3307</v>
      </c>
      <c r="Z1010" s="59" t="s">
        <v>3308</v>
      </c>
    </row>
    <row r="1011" spans="2:26" x14ac:dyDescent="0.25">
      <c r="B1011" s="58" t="str">
        <f t="shared" si="121"/>
        <v>Subtopic</v>
      </c>
      <c r="C1011" s="24" t="s">
        <v>655</v>
      </c>
      <c r="D1011" s="24" t="s">
        <v>678</v>
      </c>
      <c r="E1011" s="25" t="s">
        <v>3924</v>
      </c>
      <c r="F1011" s="24"/>
      <c r="K1011" s="54" t="s">
        <v>656</v>
      </c>
      <c r="L1011" s="54" t="s">
        <v>679</v>
      </c>
      <c r="M1011" s="56" t="s">
        <v>3925</v>
      </c>
      <c r="N1011" s="54"/>
      <c r="O1011" s="54"/>
      <c r="P1011" s="54"/>
      <c r="Q1011" s="54"/>
      <c r="R1011" s="54"/>
      <c r="S1011" s="46" t="str">
        <f t="shared" si="120"/>
        <v>13.7.4 Pandemics</v>
      </c>
      <c r="T1011" s="53">
        <f t="shared" si="116"/>
        <v>16</v>
      </c>
      <c r="U1011" s="118" t="str">
        <f t="shared" si="119"/>
        <v>13.7.4 Pandémies</v>
      </c>
      <c r="V1011" s="53">
        <f t="shared" si="117"/>
        <v>16</v>
      </c>
      <c r="W1011" s="53">
        <f t="shared" si="118"/>
        <v>0</v>
      </c>
      <c r="X1011" s="53" t="s">
        <v>1126</v>
      </c>
      <c r="Y1011" s="59" t="s">
        <v>3347</v>
      </c>
      <c r="Z1011" s="59" t="s">
        <v>3348</v>
      </c>
    </row>
    <row r="1012" spans="2:26" x14ac:dyDescent="0.25">
      <c r="B1012" s="58" t="str">
        <f t="shared" si="121"/>
        <v>Crosslink</v>
      </c>
      <c r="C1012" s="5" t="s">
        <v>655</v>
      </c>
      <c r="D1012" s="5" t="s">
        <v>678</v>
      </c>
      <c r="E1012" s="5" t="s">
        <v>3924</v>
      </c>
      <c r="F1012" s="55" t="s">
        <v>4109</v>
      </c>
      <c r="K1012" s="54" t="s">
        <v>656</v>
      </c>
      <c r="L1012" s="54" t="s">
        <v>679</v>
      </c>
      <c r="M1012" s="54" t="s">
        <v>3925</v>
      </c>
      <c r="N1012" s="56" t="s">
        <v>4110</v>
      </c>
      <c r="O1012" s="54"/>
      <c r="P1012" s="54"/>
      <c r="Q1012" s="54"/>
      <c r="R1012" s="54"/>
      <c r="S1012" s="46" t="str">
        <f t="shared" si="120"/>
        <v>13.7.4.1 &lt;6.5.1.9 Ebola virus disease&gt;</v>
      </c>
      <c r="T1012" s="53">
        <f t="shared" si="116"/>
        <v>38</v>
      </c>
      <c r="U1012" s="118" t="str">
        <f t="shared" si="119"/>
        <v>13.7.4.1 &lt;6.5.1.9 Maladie à virus Ebola&gt;</v>
      </c>
      <c r="V1012" s="53">
        <f t="shared" si="117"/>
        <v>40</v>
      </c>
      <c r="W1012" s="53">
        <f t="shared" si="118"/>
        <v>2</v>
      </c>
      <c r="X1012" s="53" t="s">
        <v>1127</v>
      </c>
      <c r="Y1012" s="59" t="s">
        <v>2425</v>
      </c>
      <c r="Z1012" s="59" t="s">
        <v>2426</v>
      </c>
    </row>
    <row r="1013" spans="2:26" x14ac:dyDescent="0.25">
      <c r="B1013" s="58" t="str">
        <f t="shared" si="121"/>
        <v>Crosslink</v>
      </c>
      <c r="C1013" s="5" t="s">
        <v>655</v>
      </c>
      <c r="D1013" s="5" t="s">
        <v>678</v>
      </c>
      <c r="E1013" s="5" t="s">
        <v>3924</v>
      </c>
      <c r="F1013" s="55" t="s">
        <v>4111</v>
      </c>
      <c r="K1013" s="54" t="s">
        <v>656</v>
      </c>
      <c r="L1013" s="54" t="s">
        <v>679</v>
      </c>
      <c r="M1013" s="54" t="s">
        <v>3925</v>
      </c>
      <c r="N1013" s="56" t="s">
        <v>4112</v>
      </c>
      <c r="O1013" s="54"/>
      <c r="P1013" s="54"/>
      <c r="Q1013" s="54"/>
      <c r="R1013" s="54"/>
      <c r="S1013" s="46" t="str">
        <f t="shared" si="120"/>
        <v>13.7.4.2 &lt;6.5.1.31 Zika virus&gt;</v>
      </c>
      <c r="T1013" s="53">
        <f t="shared" si="116"/>
        <v>30</v>
      </c>
      <c r="U1013" s="118" t="str">
        <f t="shared" si="119"/>
        <v>13.7.4.2 &lt;6.5.1.31 Virus Zika&gt;</v>
      </c>
      <c r="V1013" s="53">
        <f t="shared" si="117"/>
        <v>30</v>
      </c>
      <c r="W1013" s="53">
        <f t="shared" si="118"/>
        <v>0</v>
      </c>
      <c r="X1013" s="53" t="s">
        <v>1127</v>
      </c>
      <c r="Y1013" s="59" t="s">
        <v>3961</v>
      </c>
      <c r="Z1013" s="59" t="s">
        <v>2466</v>
      </c>
    </row>
    <row r="1014" spans="2:26" x14ac:dyDescent="0.25">
      <c r="B1014" s="58" t="str">
        <f t="shared" si="121"/>
        <v>Subtopic</v>
      </c>
      <c r="C1014" s="24" t="s">
        <v>655</v>
      </c>
      <c r="D1014" s="24" t="s">
        <v>678</v>
      </c>
      <c r="E1014" s="25" t="s">
        <v>3926</v>
      </c>
      <c r="F1014" s="24"/>
      <c r="K1014" s="54" t="s">
        <v>656</v>
      </c>
      <c r="L1014" s="54" t="s">
        <v>679</v>
      </c>
      <c r="M1014" s="56" t="s">
        <v>3927</v>
      </c>
      <c r="N1014" s="54"/>
      <c r="O1014" s="54"/>
      <c r="P1014" s="54"/>
      <c r="Q1014" s="54"/>
      <c r="R1014" s="54"/>
      <c r="S1014" s="46" t="str">
        <f t="shared" si="120"/>
        <v>13.7.5 Global environmental protection</v>
      </c>
      <c r="T1014" s="53">
        <f t="shared" si="116"/>
        <v>38</v>
      </c>
      <c r="U1014" s="118" t="str">
        <f t="shared" si="119"/>
        <v>13.7.5 Protection de l'environnement à l'échelle mondiale</v>
      </c>
      <c r="V1014" s="53">
        <f t="shared" si="117"/>
        <v>57</v>
      </c>
      <c r="W1014" s="53">
        <f t="shared" si="118"/>
        <v>19</v>
      </c>
      <c r="X1014" s="53" t="s">
        <v>1126</v>
      </c>
      <c r="Y1014" s="59" t="s">
        <v>3349</v>
      </c>
      <c r="Z1014" s="59" t="s">
        <v>3350</v>
      </c>
    </row>
    <row r="1015" spans="2:26" x14ac:dyDescent="0.25">
      <c r="B1015" s="28" t="str">
        <f t="shared" si="121"/>
        <v>Theme</v>
      </c>
      <c r="C1015" s="21" t="s">
        <v>691</v>
      </c>
      <c r="K1015" s="22" t="s">
        <v>692</v>
      </c>
      <c r="L1015" s="7"/>
      <c r="M1015" s="7"/>
      <c r="N1015" s="7"/>
      <c r="O1015" s="7"/>
      <c r="P1015" s="7"/>
      <c r="Q1015" s="54"/>
      <c r="R1015" s="54"/>
      <c r="S1015" s="46" t="str">
        <f t="shared" si="120"/>
        <v>14.0 Money and finances</v>
      </c>
      <c r="T1015" s="6">
        <f t="shared" ref="T1015:T1031" si="122">LEN(S1015)</f>
        <v>23</v>
      </c>
      <c r="U1015" s="118" t="str">
        <f t="shared" si="119"/>
        <v>14.0 Argent et finances</v>
      </c>
      <c r="V1015" s="6">
        <f t="shared" ref="V1015:V1031" si="123">LEN(U1015)</f>
        <v>23</v>
      </c>
      <c r="W1015" s="6">
        <f t="shared" ref="W1015:W1031" si="124">ABS(V1015-T1015)</f>
        <v>0</v>
      </c>
      <c r="X1015" s="6" t="s">
        <v>1129</v>
      </c>
      <c r="Y1015" s="37" t="s">
        <v>3351</v>
      </c>
      <c r="Z1015" s="37" t="s">
        <v>3352</v>
      </c>
    </row>
    <row r="1016" spans="2:26" x14ac:dyDescent="0.25">
      <c r="B1016" s="28" t="str">
        <f t="shared" si="121"/>
        <v>Topic</v>
      </c>
      <c r="C1016" s="5" t="s">
        <v>691</v>
      </c>
      <c r="D1016" s="21" t="s">
        <v>693</v>
      </c>
      <c r="K1016" s="7" t="s">
        <v>692</v>
      </c>
      <c r="L1016" s="22" t="s">
        <v>694</v>
      </c>
      <c r="M1016" s="7"/>
      <c r="N1016" s="7"/>
      <c r="O1016" s="7"/>
      <c r="P1016" s="7"/>
      <c r="Q1016" s="54"/>
      <c r="R1016" s="54"/>
      <c r="S1016" s="46" t="str">
        <f t="shared" si="120"/>
        <v>14.1 Manage your money</v>
      </c>
      <c r="T1016" s="6">
        <f t="shared" si="122"/>
        <v>22</v>
      </c>
      <c r="U1016" s="118" t="str">
        <f t="shared" si="119"/>
        <v>14.1 Gérer votre argent</v>
      </c>
      <c r="V1016" s="6">
        <f t="shared" si="123"/>
        <v>23</v>
      </c>
      <c r="W1016" s="6">
        <f t="shared" si="124"/>
        <v>1</v>
      </c>
      <c r="X1016" s="6" t="s">
        <v>1129</v>
      </c>
      <c r="Y1016" s="37" t="s">
        <v>1827</v>
      </c>
      <c r="Z1016" s="37" t="s">
        <v>3352</v>
      </c>
    </row>
    <row r="1017" spans="2:26" x14ac:dyDescent="0.25">
      <c r="B1017" s="28" t="str">
        <f t="shared" si="121"/>
        <v>Subtopic</v>
      </c>
      <c r="C1017" s="5" t="s">
        <v>691</v>
      </c>
      <c r="D1017" s="5" t="s">
        <v>693</v>
      </c>
      <c r="E1017" s="21" t="s">
        <v>695</v>
      </c>
      <c r="K1017" s="7" t="s">
        <v>692</v>
      </c>
      <c r="L1017" s="7" t="s">
        <v>694</v>
      </c>
      <c r="M1017" s="22" t="s">
        <v>696</v>
      </c>
      <c r="N1017" s="7"/>
      <c r="O1017" s="7"/>
      <c r="P1017" s="7"/>
      <c r="Q1017" s="54"/>
      <c r="R1017" s="54"/>
      <c r="S1017" s="46" t="str">
        <f t="shared" si="120"/>
        <v>14.1.1 Banking</v>
      </c>
      <c r="T1017" s="6">
        <f t="shared" si="122"/>
        <v>14</v>
      </c>
      <c r="U1017" s="118" t="str">
        <f t="shared" si="119"/>
        <v>14.1.1 Services bancaires</v>
      </c>
      <c r="V1017" s="6">
        <f t="shared" si="123"/>
        <v>25</v>
      </c>
      <c r="W1017" s="6">
        <f t="shared" si="124"/>
        <v>11</v>
      </c>
      <c r="X1017" s="6" t="s">
        <v>1153</v>
      </c>
      <c r="Y1017" s="37" t="s">
        <v>3353</v>
      </c>
      <c r="Z1017" s="37" t="s">
        <v>3354</v>
      </c>
    </row>
    <row r="1018" spans="2:26" x14ac:dyDescent="0.25">
      <c r="B1018" s="28" t="str">
        <f t="shared" si="121"/>
        <v>Subtopic</v>
      </c>
      <c r="C1018" s="5" t="s">
        <v>691</v>
      </c>
      <c r="D1018" s="5" t="s">
        <v>693</v>
      </c>
      <c r="E1018" s="21" t="s">
        <v>697</v>
      </c>
      <c r="K1018" s="7" t="s">
        <v>692</v>
      </c>
      <c r="L1018" s="7" t="s">
        <v>694</v>
      </c>
      <c r="M1018" s="22" t="s">
        <v>698</v>
      </c>
      <c r="N1018" s="7"/>
      <c r="O1018" s="7"/>
      <c r="P1018" s="7"/>
      <c r="Q1018" s="54"/>
      <c r="R1018" s="54"/>
      <c r="S1018" s="46" t="str">
        <f t="shared" si="120"/>
        <v>14.1.2 Payment options and money transfers</v>
      </c>
      <c r="T1018" s="6">
        <f t="shared" si="122"/>
        <v>42</v>
      </c>
      <c r="U1018" s="118" t="str">
        <f t="shared" si="119"/>
        <v>14.1.2 Options de paiement et transferts de fonds</v>
      </c>
      <c r="V1018" s="6">
        <f t="shared" si="123"/>
        <v>49</v>
      </c>
      <c r="W1018" s="6">
        <f t="shared" si="124"/>
        <v>7</v>
      </c>
      <c r="X1018" s="6" t="s">
        <v>1153</v>
      </c>
      <c r="Y1018" s="37" t="s">
        <v>3355</v>
      </c>
      <c r="Z1018" s="37" t="s">
        <v>3356</v>
      </c>
    </row>
    <row r="1019" spans="2:26" x14ac:dyDescent="0.25">
      <c r="B1019" s="28" t="str">
        <f t="shared" si="121"/>
        <v>Crosslink</v>
      </c>
      <c r="C1019" s="5" t="s">
        <v>691</v>
      </c>
      <c r="D1019" s="5" t="s">
        <v>693</v>
      </c>
      <c r="E1019" s="5" t="s">
        <v>697</v>
      </c>
      <c r="F1019" s="21" t="s">
        <v>3357</v>
      </c>
      <c r="K1019" s="7" t="s">
        <v>692</v>
      </c>
      <c r="L1019" s="7" t="s">
        <v>694</v>
      </c>
      <c r="M1019" s="7" t="s">
        <v>698</v>
      </c>
      <c r="N1019" s="22" t="s">
        <v>3358</v>
      </c>
      <c r="O1019" s="7"/>
      <c r="P1019" s="7"/>
      <c r="Q1019" s="54"/>
      <c r="R1019" s="54"/>
      <c r="S1019" s="46" t="str">
        <f t="shared" si="120"/>
        <v>14.1.2.1 &lt;14.2.5 Credit cards&gt;</v>
      </c>
      <c r="T1019" s="6">
        <f t="shared" si="122"/>
        <v>30</v>
      </c>
      <c r="U1019" s="118" t="str">
        <f t="shared" si="119"/>
        <v>14.1.2.1 &lt;14.2.5 Cartes de crédit&gt;</v>
      </c>
      <c r="V1019" s="6">
        <f t="shared" si="123"/>
        <v>34</v>
      </c>
      <c r="W1019" s="6">
        <f t="shared" si="124"/>
        <v>4</v>
      </c>
      <c r="X1019" s="6" t="s">
        <v>1153</v>
      </c>
      <c r="Y1019" s="42" t="s">
        <v>3359</v>
      </c>
      <c r="Z1019" s="42" t="s">
        <v>3360</v>
      </c>
    </row>
    <row r="1020" spans="2:26" x14ac:dyDescent="0.25">
      <c r="B1020" s="28" t="str">
        <f t="shared" si="121"/>
        <v>Subtopic</v>
      </c>
      <c r="C1020" s="5" t="s">
        <v>691</v>
      </c>
      <c r="D1020" s="5" t="s">
        <v>693</v>
      </c>
      <c r="E1020" s="21" t="s">
        <v>699</v>
      </c>
      <c r="K1020" s="7" t="s">
        <v>692</v>
      </c>
      <c r="L1020" s="7" t="s">
        <v>694</v>
      </c>
      <c r="M1020" s="22" t="s">
        <v>700</v>
      </c>
      <c r="N1020" s="7"/>
      <c r="O1020" s="7"/>
      <c r="P1020" s="7"/>
      <c r="Q1020" s="54"/>
      <c r="R1020" s="54"/>
      <c r="S1020" s="46" t="str">
        <f t="shared" si="120"/>
        <v>14.1.3 Insurance</v>
      </c>
      <c r="T1020" s="6">
        <f t="shared" si="122"/>
        <v>16</v>
      </c>
      <c r="U1020" s="118" t="str">
        <f t="shared" si="119"/>
        <v>14.1.3 Assurance</v>
      </c>
      <c r="V1020" s="6">
        <f t="shared" si="123"/>
        <v>16</v>
      </c>
      <c r="W1020" s="6">
        <f t="shared" si="124"/>
        <v>0</v>
      </c>
      <c r="X1020" s="6" t="s">
        <v>1153</v>
      </c>
      <c r="Y1020" s="37" t="s">
        <v>3361</v>
      </c>
      <c r="Z1020" s="37" t="s">
        <v>3362</v>
      </c>
    </row>
    <row r="1021" spans="2:26" x14ac:dyDescent="0.25">
      <c r="B1021" s="28" t="str">
        <f t="shared" si="121"/>
        <v>Subtopic</v>
      </c>
      <c r="C1021" s="5" t="s">
        <v>691</v>
      </c>
      <c r="D1021" s="5" t="s">
        <v>693</v>
      </c>
      <c r="E1021" s="21" t="s">
        <v>701</v>
      </c>
      <c r="K1021" s="7" t="s">
        <v>692</v>
      </c>
      <c r="L1021" s="7" t="s">
        <v>694</v>
      </c>
      <c r="M1021" s="22" t="s">
        <v>702</v>
      </c>
      <c r="N1021" s="7"/>
      <c r="O1021" s="7"/>
      <c r="P1021" s="7"/>
      <c r="Q1021" s="54"/>
      <c r="R1021" s="54"/>
      <c r="S1021" s="46" t="str">
        <f t="shared" si="120"/>
        <v>14.1.4 Life events and your money</v>
      </c>
      <c r="T1021" s="6">
        <f t="shared" si="122"/>
        <v>33</v>
      </c>
      <c r="U1021" s="118" t="str">
        <f t="shared" si="119"/>
        <v>14.1.4 Événements de vie et votre argent</v>
      </c>
      <c r="V1021" s="6">
        <f t="shared" si="123"/>
        <v>40</v>
      </c>
      <c r="W1021" s="6">
        <f t="shared" si="124"/>
        <v>7</v>
      </c>
      <c r="X1021" s="6" t="s">
        <v>1129</v>
      </c>
      <c r="Y1021" s="37" t="s">
        <v>3363</v>
      </c>
      <c r="Z1021" s="37" t="s">
        <v>3364</v>
      </c>
    </row>
    <row r="1022" spans="2:26" x14ac:dyDescent="0.25">
      <c r="B1022" s="28" t="str">
        <f t="shared" si="121"/>
        <v>Subtopic</v>
      </c>
      <c r="C1022" s="5" t="s">
        <v>691</v>
      </c>
      <c r="D1022" s="5" t="s">
        <v>693</v>
      </c>
      <c r="E1022" s="21" t="s">
        <v>703</v>
      </c>
      <c r="K1022" s="7" t="s">
        <v>692</v>
      </c>
      <c r="L1022" s="7" t="s">
        <v>694</v>
      </c>
      <c r="M1022" s="22" t="s">
        <v>704</v>
      </c>
      <c r="N1022" s="7"/>
      <c r="O1022" s="7"/>
      <c r="P1022" s="7"/>
      <c r="Q1022" s="54"/>
      <c r="R1022" s="54"/>
      <c r="S1022" s="46" t="str">
        <f t="shared" si="120"/>
        <v>14.1.5 Estate planning, wills and dealing with death</v>
      </c>
      <c r="T1022" s="6">
        <f t="shared" si="122"/>
        <v>52</v>
      </c>
      <c r="U1022" s="118" t="str">
        <f t="shared" si="119"/>
        <v>14.1.5 Planification successorale, testaments et décès</v>
      </c>
      <c r="V1022" s="6">
        <f t="shared" si="123"/>
        <v>54</v>
      </c>
      <c r="W1022" s="6">
        <f t="shared" si="124"/>
        <v>2</v>
      </c>
      <c r="X1022" s="6" t="s">
        <v>1153</v>
      </c>
      <c r="Y1022" s="37" t="s">
        <v>3365</v>
      </c>
      <c r="Z1022" s="37" t="s">
        <v>3366</v>
      </c>
    </row>
    <row r="1023" spans="2:26" x14ac:dyDescent="0.25">
      <c r="B1023" s="28" t="str">
        <f t="shared" si="121"/>
        <v>Subtopic</v>
      </c>
      <c r="C1023" s="5" t="s">
        <v>691</v>
      </c>
      <c r="D1023" s="5" t="s">
        <v>693</v>
      </c>
      <c r="E1023" s="21" t="s">
        <v>705</v>
      </c>
      <c r="K1023" s="7" t="s">
        <v>692</v>
      </c>
      <c r="L1023" s="7" t="s">
        <v>694</v>
      </c>
      <c r="M1023" s="22" t="s">
        <v>706</v>
      </c>
      <c r="N1023" s="7"/>
      <c r="O1023" s="7"/>
      <c r="P1023" s="7"/>
      <c r="Q1023" s="54"/>
      <c r="R1023" s="54"/>
      <c r="S1023" s="46" t="str">
        <f t="shared" si="120"/>
        <v>14.1.6 Financial rights and responsibilities</v>
      </c>
      <c r="T1023" s="6">
        <f t="shared" si="122"/>
        <v>44</v>
      </c>
      <c r="U1023" s="118" t="str">
        <f t="shared" si="119"/>
        <v>14.1.6 Droits et responsabilités financiers</v>
      </c>
      <c r="V1023" s="6">
        <f t="shared" si="123"/>
        <v>43</v>
      </c>
      <c r="W1023" s="6">
        <f t="shared" si="124"/>
        <v>1</v>
      </c>
      <c r="X1023" s="6" t="s">
        <v>1153</v>
      </c>
      <c r="Y1023" s="37" t="s">
        <v>3367</v>
      </c>
      <c r="Z1023" s="37" t="s">
        <v>3368</v>
      </c>
    </row>
    <row r="1024" spans="2:26" x14ac:dyDescent="0.25">
      <c r="B1024" s="28" t="str">
        <f t="shared" si="121"/>
        <v>Crosslink</v>
      </c>
      <c r="C1024" s="5" t="s">
        <v>691</v>
      </c>
      <c r="D1024" s="5" t="s">
        <v>693</v>
      </c>
      <c r="E1024" s="21" t="s">
        <v>3369</v>
      </c>
      <c r="K1024" s="7" t="s">
        <v>692</v>
      </c>
      <c r="L1024" s="7" t="s">
        <v>694</v>
      </c>
      <c r="M1024" s="22" t="s">
        <v>3370</v>
      </c>
      <c r="N1024" s="7"/>
      <c r="O1024" s="7"/>
      <c r="P1024" s="7"/>
      <c r="Q1024" s="54"/>
      <c r="R1024" s="54"/>
      <c r="S1024" s="46" t="str">
        <f t="shared" si="120"/>
        <v>14.1.7 &lt;14.2.2 Credit reports and scores&gt;</v>
      </c>
      <c r="T1024" s="6">
        <f t="shared" si="122"/>
        <v>41</v>
      </c>
      <c r="U1024" s="118" t="str">
        <f t="shared" si="119"/>
        <v>14.1.7 &lt;14.2.2 Dossiers et cotes de crédit&gt;</v>
      </c>
      <c r="V1024" s="6">
        <f t="shared" si="123"/>
        <v>43</v>
      </c>
      <c r="W1024" s="6">
        <f t="shared" si="124"/>
        <v>2</v>
      </c>
      <c r="X1024" s="6" t="s">
        <v>1153</v>
      </c>
      <c r="Y1024" s="42" t="s">
        <v>3371</v>
      </c>
      <c r="Z1024" s="42" t="s">
        <v>3372</v>
      </c>
    </row>
    <row r="1025" spans="2:26" x14ac:dyDescent="0.25">
      <c r="B1025" s="28" t="str">
        <f t="shared" si="121"/>
        <v>Crosslink</v>
      </c>
      <c r="C1025" s="5" t="s">
        <v>691</v>
      </c>
      <c r="D1025" s="5" t="s">
        <v>693</v>
      </c>
      <c r="E1025" s="21" t="s">
        <v>3373</v>
      </c>
      <c r="K1025" s="7" t="s">
        <v>692</v>
      </c>
      <c r="L1025" s="7" t="s">
        <v>694</v>
      </c>
      <c r="M1025" s="22" t="s">
        <v>3374</v>
      </c>
      <c r="N1025" s="7"/>
      <c r="O1025" s="7"/>
      <c r="P1025" s="7"/>
      <c r="Q1025" s="54"/>
      <c r="R1025" s="54"/>
      <c r="S1025" s="46" t="str">
        <f t="shared" si="120"/>
        <v>14.1.8 &lt;14.5.1 Retirement planning&gt;</v>
      </c>
      <c r="T1025" s="6">
        <f t="shared" si="122"/>
        <v>35</v>
      </c>
      <c r="U1025" s="118" t="str">
        <f t="shared" si="119"/>
        <v>14.1.8 &lt;14.5.1 Planification de la retraite&gt;</v>
      </c>
      <c r="V1025" s="6">
        <f t="shared" si="123"/>
        <v>44</v>
      </c>
      <c r="W1025" s="6">
        <f t="shared" si="124"/>
        <v>9</v>
      </c>
      <c r="X1025" s="6" t="s">
        <v>1153</v>
      </c>
      <c r="Y1025" s="42" t="s">
        <v>1809</v>
      </c>
      <c r="Z1025" s="42" t="s">
        <v>1810</v>
      </c>
    </row>
    <row r="1026" spans="2:26" x14ac:dyDescent="0.25">
      <c r="B1026" s="28" t="str">
        <f t="shared" si="121"/>
        <v>Topic</v>
      </c>
      <c r="C1026" s="5" t="s">
        <v>691</v>
      </c>
      <c r="D1026" s="21" t="s">
        <v>707</v>
      </c>
      <c r="K1026" s="7" t="s">
        <v>692</v>
      </c>
      <c r="L1026" s="22" t="s">
        <v>708</v>
      </c>
      <c r="M1026" s="7"/>
      <c r="N1026" s="7"/>
      <c r="O1026" s="7"/>
      <c r="P1026" s="7"/>
      <c r="Q1026" s="54"/>
      <c r="R1026" s="54"/>
      <c r="S1026" s="46" t="str">
        <f t="shared" si="120"/>
        <v>14.2 Debt and borrowing</v>
      </c>
      <c r="T1026" s="6">
        <f t="shared" si="122"/>
        <v>23</v>
      </c>
      <c r="U1026" s="118" t="str">
        <f t="shared" si="119"/>
        <v>14.2 Dettes et emprunts</v>
      </c>
      <c r="V1026" s="6">
        <f t="shared" si="123"/>
        <v>23</v>
      </c>
      <c r="W1026" s="6">
        <f t="shared" si="124"/>
        <v>0</v>
      </c>
      <c r="X1026" s="6" t="s">
        <v>1129</v>
      </c>
      <c r="Y1026" s="37" t="s">
        <v>3375</v>
      </c>
      <c r="Z1026" s="37" t="s">
        <v>3376</v>
      </c>
    </row>
    <row r="1027" spans="2:26" x14ac:dyDescent="0.25">
      <c r="B1027" s="28" t="str">
        <f t="shared" si="121"/>
        <v>Subtopic</v>
      </c>
      <c r="C1027" s="5" t="s">
        <v>691</v>
      </c>
      <c r="D1027" s="5" t="s">
        <v>707</v>
      </c>
      <c r="E1027" s="21" t="s">
        <v>4709</v>
      </c>
      <c r="K1027" s="7" t="s">
        <v>692</v>
      </c>
      <c r="L1027" s="7" t="s">
        <v>708</v>
      </c>
      <c r="M1027" s="22" t="s">
        <v>4711</v>
      </c>
      <c r="N1027" s="7"/>
      <c r="O1027" s="7"/>
      <c r="P1027" s="7"/>
      <c r="Q1027" s="54"/>
      <c r="R1027" s="54"/>
      <c r="S1027" s="46" t="str">
        <f t="shared" si="120"/>
        <v>14.2.1 Managing debt</v>
      </c>
      <c r="T1027" s="6">
        <f t="shared" si="122"/>
        <v>20</v>
      </c>
      <c r="U1027" s="118" t="str">
        <f t="shared" si="119"/>
        <v>14.2.1 Gérer ses dettes</v>
      </c>
      <c r="V1027" s="6">
        <f t="shared" si="123"/>
        <v>23</v>
      </c>
      <c r="W1027" s="6">
        <f t="shared" si="124"/>
        <v>3</v>
      </c>
      <c r="X1027" s="6" t="s">
        <v>1153</v>
      </c>
      <c r="Y1027" s="37" t="s">
        <v>3377</v>
      </c>
      <c r="Z1027" s="37" t="s">
        <v>3378</v>
      </c>
    </row>
    <row r="1028" spans="2:26" x14ac:dyDescent="0.25">
      <c r="B1028" s="28" t="str">
        <f t="shared" si="121"/>
        <v>Subtopic</v>
      </c>
      <c r="C1028" s="5" t="s">
        <v>691</v>
      </c>
      <c r="D1028" s="5" t="s">
        <v>707</v>
      </c>
      <c r="E1028" s="21" t="s">
        <v>709</v>
      </c>
      <c r="K1028" s="7" t="s">
        <v>692</v>
      </c>
      <c r="L1028" s="7" t="s">
        <v>708</v>
      </c>
      <c r="M1028" s="22" t="s">
        <v>710</v>
      </c>
      <c r="N1028" s="7"/>
      <c r="O1028" s="7"/>
      <c r="P1028" s="7"/>
      <c r="Q1028" s="54"/>
      <c r="R1028" s="54"/>
      <c r="S1028" s="46" t="str">
        <f t="shared" si="120"/>
        <v>14.2.2 Credit reports and scores</v>
      </c>
      <c r="T1028" s="6">
        <f t="shared" si="122"/>
        <v>32</v>
      </c>
      <c r="U1028" s="118" t="str">
        <f t="shared" si="119"/>
        <v>14.2.2 Dossiers et cotes de crédit</v>
      </c>
      <c r="V1028" s="6">
        <f t="shared" si="123"/>
        <v>34</v>
      </c>
      <c r="W1028" s="6">
        <f t="shared" si="124"/>
        <v>2</v>
      </c>
      <c r="X1028" s="6" t="s">
        <v>1153</v>
      </c>
      <c r="Y1028" s="37" t="s">
        <v>3371</v>
      </c>
      <c r="Z1028" s="37" t="s">
        <v>3372</v>
      </c>
    </row>
    <row r="1029" spans="2:26" x14ac:dyDescent="0.25">
      <c r="B1029" s="28" t="str">
        <f t="shared" si="121"/>
        <v>Subtopic</v>
      </c>
      <c r="C1029" s="5" t="s">
        <v>691</v>
      </c>
      <c r="D1029" s="5" t="s">
        <v>707</v>
      </c>
      <c r="E1029" s="21" t="s">
        <v>711</v>
      </c>
      <c r="K1029" s="7" t="s">
        <v>692</v>
      </c>
      <c r="L1029" s="7" t="s">
        <v>708</v>
      </c>
      <c r="M1029" s="22" t="s">
        <v>712</v>
      </c>
      <c r="N1029" s="7"/>
      <c r="O1029" s="7"/>
      <c r="P1029" s="7"/>
      <c r="Q1029" s="54"/>
      <c r="R1029" s="54"/>
      <c r="S1029" s="46" t="str">
        <f t="shared" si="120"/>
        <v>14.2.3 Mortgages</v>
      </c>
      <c r="T1029" s="6">
        <f t="shared" si="122"/>
        <v>16</v>
      </c>
      <c r="U1029" s="118" t="str">
        <f t="shared" ref="U1029:U1092" si="125">LOOKUP(2, 1 / (K1029:Q1029 &lt;&gt; ""),K1029:Q1029)</f>
        <v>14.2.3 Hypothèques</v>
      </c>
      <c r="V1029" s="6">
        <f t="shared" si="123"/>
        <v>18</v>
      </c>
      <c r="W1029" s="6">
        <f t="shared" si="124"/>
        <v>2</v>
      </c>
      <c r="X1029" s="6" t="s">
        <v>1153</v>
      </c>
      <c r="Y1029" s="37" t="s">
        <v>3379</v>
      </c>
      <c r="Z1029" s="37" t="s">
        <v>3380</v>
      </c>
    </row>
    <row r="1030" spans="2:26" x14ac:dyDescent="0.25">
      <c r="B1030" s="28" t="str">
        <f t="shared" si="121"/>
        <v>Subtopic</v>
      </c>
      <c r="C1030" s="5" t="s">
        <v>691</v>
      </c>
      <c r="D1030" s="5" t="s">
        <v>707</v>
      </c>
      <c r="E1030" s="21" t="s">
        <v>713</v>
      </c>
      <c r="K1030" s="7" t="s">
        <v>692</v>
      </c>
      <c r="L1030" s="7" t="s">
        <v>708</v>
      </c>
      <c r="M1030" s="22" t="s">
        <v>714</v>
      </c>
      <c r="N1030" s="7"/>
      <c r="O1030" s="7"/>
      <c r="P1030" s="7"/>
      <c r="Q1030" s="54"/>
      <c r="R1030" s="54"/>
      <c r="S1030" s="46" t="str">
        <f t="shared" si="120"/>
        <v>14.2.4 Loans and lines of credit</v>
      </c>
      <c r="T1030" s="6">
        <f t="shared" si="122"/>
        <v>32</v>
      </c>
      <c r="U1030" s="118" t="str">
        <f t="shared" si="125"/>
        <v>14.2.4 Prêts et marges de crédit</v>
      </c>
      <c r="V1030" s="6">
        <f t="shared" si="123"/>
        <v>32</v>
      </c>
      <c r="W1030" s="6">
        <f t="shared" si="124"/>
        <v>0</v>
      </c>
      <c r="X1030" s="6" t="s">
        <v>1153</v>
      </c>
      <c r="Y1030" s="37" t="s">
        <v>3381</v>
      </c>
      <c r="Z1030" s="37" t="s">
        <v>3382</v>
      </c>
    </row>
    <row r="1031" spans="2:26" x14ac:dyDescent="0.25">
      <c r="B1031" s="28" t="str">
        <f t="shared" si="121"/>
        <v>Subtopic</v>
      </c>
      <c r="C1031" s="5" t="s">
        <v>691</v>
      </c>
      <c r="D1031" s="5" t="s">
        <v>707</v>
      </c>
      <c r="E1031" s="21" t="s">
        <v>715</v>
      </c>
      <c r="K1031" s="7" t="s">
        <v>692</v>
      </c>
      <c r="L1031" s="7" t="s">
        <v>708</v>
      </c>
      <c r="M1031" s="22" t="s">
        <v>716</v>
      </c>
      <c r="N1031" s="7"/>
      <c r="O1031" s="7"/>
      <c r="P1031" s="7"/>
      <c r="Q1031" s="54"/>
      <c r="R1031" s="54"/>
      <c r="S1031" s="46" t="str">
        <f t="shared" si="120"/>
        <v>14.2.5 Credit cards</v>
      </c>
      <c r="T1031" s="6">
        <f t="shared" si="122"/>
        <v>19</v>
      </c>
      <c r="U1031" s="118" t="str">
        <f t="shared" si="125"/>
        <v>14.2.5 Cartes de crédit</v>
      </c>
      <c r="V1031" s="6">
        <f t="shared" si="123"/>
        <v>23</v>
      </c>
      <c r="W1031" s="6">
        <f t="shared" si="124"/>
        <v>4</v>
      </c>
      <c r="X1031" s="6" t="s">
        <v>1153</v>
      </c>
      <c r="Y1031" s="37" t="s">
        <v>3359</v>
      </c>
      <c r="Z1031" s="37" t="s">
        <v>3360</v>
      </c>
    </row>
    <row r="1032" spans="2:26" x14ac:dyDescent="0.25">
      <c r="B1032" s="28" t="str">
        <f t="shared" si="121"/>
        <v>Topic</v>
      </c>
      <c r="C1032" s="5" t="s">
        <v>691</v>
      </c>
      <c r="D1032" s="21" t="s">
        <v>717</v>
      </c>
      <c r="K1032" s="7" t="s">
        <v>692</v>
      </c>
      <c r="L1032" s="22" t="s">
        <v>718</v>
      </c>
      <c r="M1032" s="7"/>
      <c r="N1032" s="7"/>
      <c r="O1032" s="7"/>
      <c r="P1032" s="7"/>
      <c r="Q1032" s="54"/>
      <c r="R1032" s="54"/>
      <c r="S1032" s="46" t="str">
        <f t="shared" si="120"/>
        <v>14.3 Savings and Investments</v>
      </c>
      <c r="T1032" s="6">
        <f t="shared" ref="T1032:T1094" si="126">LEN(S1032)</f>
        <v>28</v>
      </c>
      <c r="U1032" s="118" t="str">
        <f t="shared" si="125"/>
        <v>14.3 Épargne et investissement</v>
      </c>
      <c r="V1032" s="6">
        <f t="shared" ref="V1032:V1094" si="127">LEN(U1032)</f>
        <v>30</v>
      </c>
      <c r="W1032" s="6">
        <f t="shared" ref="W1032:W1094" si="128">ABS(V1032-T1032)</f>
        <v>2</v>
      </c>
      <c r="X1032" s="6" t="s">
        <v>1129</v>
      </c>
      <c r="Y1032" s="37" t="s">
        <v>3383</v>
      </c>
      <c r="Z1032" s="37" t="s">
        <v>3384</v>
      </c>
    </row>
    <row r="1033" spans="2:26" x14ac:dyDescent="0.25">
      <c r="B1033" s="28" t="str">
        <f t="shared" si="121"/>
        <v>Crosslink</v>
      </c>
      <c r="C1033" s="5" t="s">
        <v>691</v>
      </c>
      <c r="D1033" s="5" t="s">
        <v>717</v>
      </c>
      <c r="E1033" s="21" t="s">
        <v>3385</v>
      </c>
      <c r="K1033" s="7" t="s">
        <v>692</v>
      </c>
      <c r="L1033" s="7" t="s">
        <v>718</v>
      </c>
      <c r="M1033" s="22" t="s">
        <v>3386</v>
      </c>
      <c r="N1033" s="7"/>
      <c r="O1033" s="7"/>
      <c r="P1033" s="7"/>
      <c r="Q1033" s="54"/>
      <c r="R1033" s="54"/>
      <c r="S1033" s="46" t="str">
        <f t="shared" si="120"/>
        <v>14.3.1 &lt;7.5 Savings and pension plans&gt;</v>
      </c>
      <c r="T1033" s="6">
        <f t="shared" si="126"/>
        <v>38</v>
      </c>
      <c r="U1033" s="118" t="str">
        <f t="shared" si="125"/>
        <v>14.3.1 &lt;7.5 Régimes d'épargne et de pension&gt;</v>
      </c>
      <c r="V1033" s="6">
        <f t="shared" si="127"/>
        <v>44</v>
      </c>
      <c r="W1033" s="6">
        <f t="shared" si="128"/>
        <v>6</v>
      </c>
      <c r="X1033" s="6" t="s">
        <v>1197</v>
      </c>
      <c r="Y1033" s="42" t="s">
        <v>2682</v>
      </c>
      <c r="Z1033" s="42" t="s">
        <v>2683</v>
      </c>
    </row>
    <row r="1034" spans="2:26" x14ac:dyDescent="0.25">
      <c r="B1034" s="28" t="str">
        <f t="shared" si="121"/>
        <v>Crosslink</v>
      </c>
      <c r="C1034" s="5" t="s">
        <v>691</v>
      </c>
      <c r="D1034" s="5" t="s">
        <v>717</v>
      </c>
      <c r="E1034" s="21" t="s">
        <v>3387</v>
      </c>
      <c r="K1034" s="7" t="s">
        <v>692</v>
      </c>
      <c r="L1034" s="7" t="s">
        <v>718</v>
      </c>
      <c r="M1034" s="22" t="s">
        <v>3388</v>
      </c>
      <c r="N1034" s="7"/>
      <c r="O1034" s="7"/>
      <c r="P1034" s="7"/>
      <c r="Q1034" s="54"/>
      <c r="R1034" s="54"/>
      <c r="S1034" s="46" t="str">
        <f t="shared" ref="S1034:S1097" si="129">LOOKUP(2, 1 / (C1034:I1034 &lt;&gt; ""),C1034:I1034)</f>
        <v>14.3.2 &lt;14.4 Education funding&gt;</v>
      </c>
      <c r="T1034" s="6">
        <f t="shared" si="126"/>
        <v>31</v>
      </c>
      <c r="U1034" s="118" t="str">
        <f t="shared" si="125"/>
        <v>14.3.2 &lt;14.4 Financement des études&gt;</v>
      </c>
      <c r="V1034" s="6">
        <f t="shared" si="127"/>
        <v>36</v>
      </c>
      <c r="W1034" s="6">
        <f t="shared" si="128"/>
        <v>5</v>
      </c>
      <c r="X1034" s="6" t="s">
        <v>1129</v>
      </c>
      <c r="Y1034" s="42" t="s">
        <v>1799</v>
      </c>
      <c r="Z1034" s="42" t="s">
        <v>1800</v>
      </c>
    </row>
    <row r="1035" spans="2:26" x14ac:dyDescent="0.25">
      <c r="B1035" s="28" t="str">
        <f t="shared" si="121"/>
        <v>Crosslink</v>
      </c>
      <c r="C1035" s="5" t="s">
        <v>691</v>
      </c>
      <c r="D1035" s="5" t="s">
        <v>717</v>
      </c>
      <c r="E1035" s="21" t="s">
        <v>3389</v>
      </c>
      <c r="K1035" s="7" t="s">
        <v>692</v>
      </c>
      <c r="L1035" s="7" t="s">
        <v>718</v>
      </c>
      <c r="M1035" s="22" t="s">
        <v>3390</v>
      </c>
      <c r="N1035" s="7"/>
      <c r="O1035" s="7"/>
      <c r="P1035" s="7"/>
      <c r="Q1035" s="54"/>
      <c r="R1035" s="54"/>
      <c r="S1035" s="46" t="str">
        <f t="shared" si="129"/>
        <v>14.3.3 &lt;14.5.1 Retirement planning&gt;</v>
      </c>
      <c r="T1035" s="6">
        <f t="shared" si="126"/>
        <v>35</v>
      </c>
      <c r="U1035" s="118" t="str">
        <f t="shared" si="125"/>
        <v>14.3.3 &lt;14.5.1 Planification de la retraite&gt;</v>
      </c>
      <c r="V1035" s="6">
        <f t="shared" si="127"/>
        <v>44</v>
      </c>
      <c r="W1035" s="6">
        <f t="shared" si="128"/>
        <v>9</v>
      </c>
      <c r="X1035" s="6" t="s">
        <v>1153</v>
      </c>
      <c r="Y1035" s="42" t="s">
        <v>1809</v>
      </c>
      <c r="Z1035" s="42" t="s">
        <v>1810</v>
      </c>
    </row>
    <row r="1036" spans="2:26" x14ac:dyDescent="0.25">
      <c r="B1036" s="28" t="str">
        <f t="shared" si="121"/>
        <v>Topic</v>
      </c>
      <c r="C1036" s="5" t="s">
        <v>691</v>
      </c>
      <c r="D1036" s="21" t="s">
        <v>719</v>
      </c>
      <c r="K1036" s="7" t="s">
        <v>692</v>
      </c>
      <c r="L1036" s="22" t="s">
        <v>720</v>
      </c>
      <c r="M1036" s="7"/>
      <c r="N1036" s="7"/>
      <c r="O1036" s="7"/>
      <c r="P1036" s="7"/>
      <c r="Q1036" s="54"/>
      <c r="R1036" s="54"/>
      <c r="S1036" s="46" t="str">
        <f t="shared" si="129"/>
        <v>14.4 Education funding</v>
      </c>
      <c r="T1036" s="6">
        <f t="shared" si="126"/>
        <v>22</v>
      </c>
      <c r="U1036" s="118" t="str">
        <f t="shared" si="125"/>
        <v>14.4 Financement des études</v>
      </c>
      <c r="V1036" s="6">
        <f t="shared" si="127"/>
        <v>27</v>
      </c>
      <c r="W1036" s="6">
        <f t="shared" si="128"/>
        <v>5</v>
      </c>
      <c r="X1036" s="6" t="s">
        <v>1129</v>
      </c>
      <c r="Y1036" s="37" t="s">
        <v>1799</v>
      </c>
      <c r="Z1036" s="37" t="s">
        <v>1800</v>
      </c>
    </row>
    <row r="1037" spans="2:26" x14ac:dyDescent="0.25">
      <c r="B1037" s="28" t="str">
        <f t="shared" ref="B1037:B1100" si="130">IF(COUNTIF(C1037:I1037,"*&lt;*"),"Crosslink",IF(D1037="","Theme",IF(E1037="", "Topic", "Subtopic")))</f>
        <v>Subtopic</v>
      </c>
      <c r="C1037" s="5" t="s">
        <v>691</v>
      </c>
      <c r="D1037" s="5" t="s">
        <v>719</v>
      </c>
      <c r="E1037" s="21" t="s">
        <v>721</v>
      </c>
      <c r="K1037" s="7" t="s">
        <v>692</v>
      </c>
      <c r="L1037" s="7" t="s">
        <v>720</v>
      </c>
      <c r="M1037" s="22" t="s">
        <v>722</v>
      </c>
      <c r="N1037" s="7"/>
      <c r="O1037" s="7"/>
      <c r="P1037" s="7"/>
      <c r="Q1037" s="54"/>
      <c r="R1037" s="54"/>
      <c r="S1037" s="46" t="str">
        <f t="shared" si="129"/>
        <v>14.4.1 Scholarships</v>
      </c>
      <c r="T1037" s="6">
        <f t="shared" si="126"/>
        <v>19</v>
      </c>
      <c r="U1037" s="118" t="str">
        <f t="shared" si="125"/>
        <v>14.4.1 Bourses</v>
      </c>
      <c r="V1037" s="6">
        <f t="shared" si="127"/>
        <v>14</v>
      </c>
      <c r="W1037" s="6">
        <f t="shared" si="128"/>
        <v>5</v>
      </c>
      <c r="X1037" s="6" t="s">
        <v>1129</v>
      </c>
      <c r="Y1037" s="37" t="s">
        <v>3391</v>
      </c>
      <c r="Z1037" s="37" t="s">
        <v>3392</v>
      </c>
    </row>
    <row r="1038" spans="2:26" x14ac:dyDescent="0.25">
      <c r="B1038" s="28" t="str">
        <f t="shared" si="130"/>
        <v>Crosslink</v>
      </c>
      <c r="C1038" s="5" t="s">
        <v>691</v>
      </c>
      <c r="D1038" s="5" t="s">
        <v>719</v>
      </c>
      <c r="E1038" s="21" t="s">
        <v>3393</v>
      </c>
      <c r="K1038" s="7" t="s">
        <v>692</v>
      </c>
      <c r="L1038" s="7" t="s">
        <v>720</v>
      </c>
      <c r="M1038" s="22" t="s">
        <v>3394</v>
      </c>
      <c r="N1038" s="7"/>
      <c r="O1038" s="7"/>
      <c r="P1038" s="7"/>
      <c r="Q1038" s="54"/>
      <c r="R1038" s="54"/>
      <c r="S1038" s="46" t="str">
        <f t="shared" si="129"/>
        <v>14.4.2 &lt;5.2 Education and training benefits&gt;</v>
      </c>
      <c r="T1038" s="6">
        <f t="shared" si="126"/>
        <v>44</v>
      </c>
      <c r="U1038" s="118" t="str">
        <f t="shared" si="125"/>
        <v>14.4.2 &lt;5.2 Prestations en lien avec les études et la formation&gt;</v>
      </c>
      <c r="V1038" s="6">
        <f t="shared" si="127"/>
        <v>64</v>
      </c>
      <c r="W1038" s="6">
        <f t="shared" si="128"/>
        <v>20</v>
      </c>
      <c r="X1038" s="6" t="s">
        <v>1123</v>
      </c>
      <c r="Y1038" s="42" t="s">
        <v>3395</v>
      </c>
      <c r="Z1038" s="42" t="s">
        <v>3396</v>
      </c>
    </row>
    <row r="1039" spans="2:26" x14ac:dyDescent="0.25">
      <c r="B1039" s="28" t="str">
        <f t="shared" si="130"/>
        <v>Crosslink</v>
      </c>
      <c r="C1039" s="5" t="s">
        <v>691</v>
      </c>
      <c r="D1039" s="5" t="s">
        <v>719</v>
      </c>
      <c r="E1039" s="25" t="s">
        <v>3973</v>
      </c>
      <c r="K1039" s="7" t="s">
        <v>692</v>
      </c>
      <c r="L1039" s="7" t="s">
        <v>720</v>
      </c>
      <c r="M1039" s="22" t="s">
        <v>3974</v>
      </c>
      <c r="N1039" s="7"/>
      <c r="O1039" s="7"/>
      <c r="P1039" s="7"/>
      <c r="Q1039" s="54"/>
      <c r="R1039" s="54"/>
      <c r="S1039" s="46" t="str">
        <f t="shared" si="129"/>
        <v>14.4.3 &lt;1.2.4 Education planning&gt;</v>
      </c>
      <c r="T1039" s="6">
        <f t="shared" si="126"/>
        <v>33</v>
      </c>
      <c r="U1039" s="118" t="str">
        <f t="shared" si="125"/>
        <v>14.4.3 &lt;1.2.4 Planification des études&gt;</v>
      </c>
      <c r="V1039" s="6">
        <f t="shared" si="127"/>
        <v>39</v>
      </c>
      <c r="W1039" s="6">
        <f t="shared" si="128"/>
        <v>6</v>
      </c>
      <c r="X1039" s="6" t="s">
        <v>1123</v>
      </c>
      <c r="Y1039" s="42" t="s">
        <v>3395</v>
      </c>
      <c r="Z1039" s="42" t="s">
        <v>3396</v>
      </c>
    </row>
    <row r="1040" spans="2:26" x14ac:dyDescent="0.25">
      <c r="B1040" s="28" t="str">
        <f t="shared" si="130"/>
        <v>Topic</v>
      </c>
      <c r="C1040" s="5" t="s">
        <v>691</v>
      </c>
      <c r="D1040" s="21" t="s">
        <v>723</v>
      </c>
      <c r="K1040" s="7" t="s">
        <v>692</v>
      </c>
      <c r="L1040" s="22" t="s">
        <v>724</v>
      </c>
      <c r="M1040" s="7"/>
      <c r="N1040" s="7"/>
      <c r="O1040" s="7"/>
      <c r="P1040" s="7"/>
      <c r="Q1040" s="54"/>
      <c r="R1040" s="54"/>
      <c r="S1040" s="46" t="str">
        <f t="shared" si="129"/>
        <v>14.5 Pensions and retirement</v>
      </c>
      <c r="T1040" s="6">
        <f t="shared" si="126"/>
        <v>28</v>
      </c>
      <c r="U1040" s="118" t="str">
        <f t="shared" si="125"/>
        <v>14.5 Pensions et retraite</v>
      </c>
      <c r="V1040" s="6">
        <f t="shared" si="127"/>
        <v>25</v>
      </c>
      <c r="W1040" s="6">
        <f t="shared" si="128"/>
        <v>3</v>
      </c>
      <c r="X1040" s="6" t="s">
        <v>1129</v>
      </c>
      <c r="Y1040" s="37" t="s">
        <v>1310</v>
      </c>
      <c r="Z1040" s="37" t="s">
        <v>1311</v>
      </c>
    </row>
    <row r="1041" spans="2:26" x14ac:dyDescent="0.25">
      <c r="B1041" s="28" t="str">
        <f t="shared" si="130"/>
        <v>Subtopic</v>
      </c>
      <c r="C1041" s="5" t="s">
        <v>691</v>
      </c>
      <c r="D1041" s="5" t="s">
        <v>723</v>
      </c>
      <c r="E1041" s="21" t="s">
        <v>725</v>
      </c>
      <c r="K1041" s="7" t="s">
        <v>692</v>
      </c>
      <c r="L1041" s="7" t="s">
        <v>724</v>
      </c>
      <c r="M1041" s="22" t="s">
        <v>726</v>
      </c>
      <c r="N1041" s="7"/>
      <c r="O1041" s="7"/>
      <c r="P1041" s="7"/>
      <c r="Q1041" s="54"/>
      <c r="R1041" s="54"/>
      <c r="S1041" s="46" t="str">
        <f t="shared" si="129"/>
        <v>14.5.1 Retirement planning</v>
      </c>
      <c r="T1041" s="6">
        <f t="shared" si="126"/>
        <v>26</v>
      </c>
      <c r="U1041" s="118" t="str">
        <f t="shared" si="125"/>
        <v>14.5.1 Planification de la retraite</v>
      </c>
      <c r="V1041" s="6">
        <f t="shared" si="127"/>
        <v>35</v>
      </c>
      <c r="W1041" s="6">
        <f t="shared" si="128"/>
        <v>9</v>
      </c>
      <c r="X1041" s="6" t="s">
        <v>1153</v>
      </c>
      <c r="Y1041" s="37" t="s">
        <v>1809</v>
      </c>
      <c r="Z1041" s="37" t="s">
        <v>1810</v>
      </c>
    </row>
    <row r="1042" spans="2:26" x14ac:dyDescent="0.25">
      <c r="B1042" s="28" t="str">
        <f t="shared" si="130"/>
        <v>Crosslink</v>
      </c>
      <c r="C1042" s="5" t="s">
        <v>691</v>
      </c>
      <c r="D1042" s="5" t="s">
        <v>723</v>
      </c>
      <c r="E1042" s="21" t="s">
        <v>3397</v>
      </c>
      <c r="K1042" s="7" t="s">
        <v>692</v>
      </c>
      <c r="L1042" s="7" t="s">
        <v>724</v>
      </c>
      <c r="M1042" s="22" t="s">
        <v>4113</v>
      </c>
      <c r="N1042" s="7"/>
      <c r="O1042" s="7"/>
      <c r="P1042" s="7"/>
      <c r="Q1042" s="54"/>
      <c r="R1042" s="54"/>
      <c r="S1042" s="46" t="str">
        <f t="shared" si="129"/>
        <v>14.5.2 &lt;5.5 Public pensions&gt;</v>
      </c>
      <c r="T1042" s="6">
        <f t="shared" si="126"/>
        <v>28</v>
      </c>
      <c r="U1042" s="118" t="str">
        <f t="shared" si="125"/>
        <v>14.5.2 &lt;5.5 Retraite et pensions publiques&gt;</v>
      </c>
      <c r="V1042" s="6">
        <f t="shared" si="127"/>
        <v>43</v>
      </c>
      <c r="W1042" s="6">
        <f t="shared" si="128"/>
        <v>15</v>
      </c>
      <c r="X1042" s="6" t="s">
        <v>1123</v>
      </c>
      <c r="Y1042" s="42" t="s">
        <v>1807</v>
      </c>
      <c r="Z1042" s="42" t="s">
        <v>1808</v>
      </c>
    </row>
    <row r="1043" spans="2:26" x14ac:dyDescent="0.25">
      <c r="B1043" s="28" t="str">
        <f t="shared" si="130"/>
        <v>Crosslink</v>
      </c>
      <c r="C1043" s="5" t="s">
        <v>691</v>
      </c>
      <c r="D1043" s="5" t="s">
        <v>723</v>
      </c>
      <c r="E1043" s="21" t="s">
        <v>3398</v>
      </c>
      <c r="K1043" s="7" t="s">
        <v>692</v>
      </c>
      <c r="L1043" s="7" t="s">
        <v>724</v>
      </c>
      <c r="M1043" s="22" t="s">
        <v>3399</v>
      </c>
      <c r="N1043" s="7"/>
      <c r="O1043" s="7"/>
      <c r="P1043" s="7"/>
      <c r="Q1043" s="54"/>
      <c r="R1043" s="54"/>
      <c r="S1043" s="46" t="str">
        <f t="shared" si="129"/>
        <v>14.5.3 &lt;7.5 Savings and pension plans&gt;</v>
      </c>
      <c r="T1043" s="6">
        <f t="shared" si="126"/>
        <v>38</v>
      </c>
      <c r="U1043" s="118" t="str">
        <f t="shared" si="125"/>
        <v>14.5.3 &lt;7.5 Régimes d'épargne et de pension&gt;</v>
      </c>
      <c r="V1043" s="6">
        <f t="shared" si="127"/>
        <v>44</v>
      </c>
      <c r="W1043" s="6">
        <f t="shared" si="128"/>
        <v>6</v>
      </c>
      <c r="X1043" s="6" t="s">
        <v>1197</v>
      </c>
      <c r="Y1043" s="42" t="s">
        <v>2682</v>
      </c>
      <c r="Z1043" s="42" t="s">
        <v>2683</v>
      </c>
    </row>
    <row r="1044" spans="2:26" x14ac:dyDescent="0.25">
      <c r="B1044" s="28" t="str">
        <f t="shared" si="130"/>
        <v>Topic</v>
      </c>
      <c r="C1044" s="5" t="s">
        <v>691</v>
      </c>
      <c r="D1044" s="21" t="s">
        <v>727</v>
      </c>
      <c r="K1044" s="7" t="s">
        <v>692</v>
      </c>
      <c r="L1044" s="22" t="s">
        <v>728</v>
      </c>
      <c r="M1044" s="7"/>
      <c r="N1044" s="7"/>
      <c r="O1044" s="7"/>
      <c r="P1044" s="7"/>
      <c r="Q1044" s="54"/>
      <c r="R1044" s="54"/>
      <c r="S1044" s="46" t="str">
        <f t="shared" si="129"/>
        <v>14.6 Protection from frauds and scams</v>
      </c>
      <c r="T1044" s="6">
        <f t="shared" si="126"/>
        <v>37</v>
      </c>
      <c r="U1044" s="118" t="str">
        <f t="shared" si="125"/>
        <v>14.6 Protection contre la fraude et les escroqueries</v>
      </c>
      <c r="V1044" s="6">
        <f t="shared" si="127"/>
        <v>52</v>
      </c>
      <c r="W1044" s="6">
        <f t="shared" si="128"/>
        <v>15</v>
      </c>
      <c r="X1044" s="6" t="s">
        <v>1129</v>
      </c>
      <c r="Y1044" s="37" t="s">
        <v>3400</v>
      </c>
      <c r="Z1044" s="37" t="s">
        <v>3401</v>
      </c>
    </row>
    <row r="1045" spans="2:26" x14ac:dyDescent="0.25">
      <c r="B1045" s="28" t="str">
        <f t="shared" si="130"/>
        <v>Topic</v>
      </c>
      <c r="C1045" s="5" t="s">
        <v>691</v>
      </c>
      <c r="D1045" s="21" t="s">
        <v>729</v>
      </c>
      <c r="K1045" s="7" t="s">
        <v>692</v>
      </c>
      <c r="L1045" s="22" t="s">
        <v>730</v>
      </c>
      <c r="M1045" s="7"/>
      <c r="N1045" s="7"/>
      <c r="O1045" s="7"/>
      <c r="P1045" s="7"/>
      <c r="Q1045" s="54"/>
      <c r="R1045" s="54"/>
      <c r="S1045" s="46" t="str">
        <f t="shared" si="129"/>
        <v>14.7 Tools, calculators and educational programs</v>
      </c>
      <c r="T1045" s="6">
        <f t="shared" si="126"/>
        <v>48</v>
      </c>
      <c r="U1045" s="118" t="str">
        <f t="shared" si="125"/>
        <v>14.7 Outils, calculatrices et programmes éducatifs</v>
      </c>
      <c r="V1045" s="6">
        <f t="shared" si="127"/>
        <v>50</v>
      </c>
      <c r="W1045" s="6">
        <f t="shared" si="128"/>
        <v>2</v>
      </c>
      <c r="X1045" s="6" t="s">
        <v>1129</v>
      </c>
      <c r="Y1045" s="37" t="s">
        <v>3402</v>
      </c>
      <c r="Z1045" s="37" t="s">
        <v>3403</v>
      </c>
    </row>
    <row r="1046" spans="2:26" x14ac:dyDescent="0.25">
      <c r="B1046" s="28" t="str">
        <f t="shared" si="130"/>
        <v>Topic</v>
      </c>
      <c r="C1046" s="5" t="s">
        <v>691</v>
      </c>
      <c r="D1046" s="21" t="s">
        <v>4710</v>
      </c>
      <c r="K1046" s="7" t="s">
        <v>692</v>
      </c>
      <c r="L1046" s="22" t="s">
        <v>4712</v>
      </c>
      <c r="M1046" s="7"/>
      <c r="N1046" s="7"/>
      <c r="O1046" s="7"/>
      <c r="P1046" s="7"/>
      <c r="Q1046" s="54"/>
      <c r="R1046" s="54"/>
      <c r="S1046" s="46" t="str">
        <f t="shared" si="129"/>
        <v>14.8 Insolvency</v>
      </c>
      <c r="T1046" s="6">
        <f t="shared" si="126"/>
        <v>15</v>
      </c>
      <c r="U1046" s="118" t="str">
        <f t="shared" si="125"/>
        <v>14.8 Insolvabilité</v>
      </c>
      <c r="V1046" s="6">
        <f t="shared" si="127"/>
        <v>18</v>
      </c>
      <c r="W1046" s="6">
        <f t="shared" si="128"/>
        <v>3</v>
      </c>
      <c r="X1046" s="6" t="s">
        <v>1129</v>
      </c>
      <c r="Y1046" s="37" t="s">
        <v>3404</v>
      </c>
      <c r="Z1046" s="37" t="s">
        <v>3405</v>
      </c>
    </row>
    <row r="1047" spans="2:26" x14ac:dyDescent="0.25">
      <c r="B1047" s="28" t="str">
        <f t="shared" si="130"/>
        <v>Crosslink</v>
      </c>
      <c r="C1047" s="5" t="s">
        <v>691</v>
      </c>
      <c r="D1047" s="21" t="s">
        <v>3406</v>
      </c>
      <c r="K1047" s="7" t="s">
        <v>692</v>
      </c>
      <c r="L1047" s="22" t="s">
        <v>3407</v>
      </c>
      <c r="M1047" s="7"/>
      <c r="N1047" s="7"/>
      <c r="O1047" s="7"/>
      <c r="P1047" s="7"/>
      <c r="Q1047" s="54"/>
      <c r="R1047" s="54"/>
      <c r="S1047" s="46" t="str">
        <f t="shared" si="129"/>
        <v>14.9 &lt;7.0 Taxes&gt;</v>
      </c>
      <c r="T1047" s="6">
        <f t="shared" si="126"/>
        <v>16</v>
      </c>
      <c r="U1047" s="118" t="str">
        <f t="shared" si="125"/>
        <v>14.9 &lt;7.0 Impôts&gt;</v>
      </c>
      <c r="V1047" s="6">
        <f t="shared" si="127"/>
        <v>17</v>
      </c>
      <c r="W1047" s="6">
        <f t="shared" si="128"/>
        <v>1</v>
      </c>
      <c r="X1047" s="6" t="s">
        <v>1197</v>
      </c>
      <c r="Y1047" s="36" t="s">
        <v>3408</v>
      </c>
      <c r="Z1047" s="36" t="s">
        <v>2658</v>
      </c>
    </row>
    <row r="1048" spans="2:26" x14ac:dyDescent="0.25">
      <c r="B1048" s="28" t="str">
        <f t="shared" si="130"/>
        <v>Crosslink</v>
      </c>
      <c r="C1048" s="5" t="s">
        <v>691</v>
      </c>
      <c r="D1048" s="21" t="s">
        <v>3409</v>
      </c>
      <c r="K1048" s="7" t="s">
        <v>692</v>
      </c>
      <c r="L1048" s="22" t="s">
        <v>3410</v>
      </c>
      <c r="M1048" s="7"/>
      <c r="N1048" s="7"/>
      <c r="O1048" s="7"/>
      <c r="P1048" s="7"/>
      <c r="Q1048" s="54"/>
      <c r="R1048" s="54"/>
      <c r="S1048" s="46" t="str">
        <f t="shared" si="129"/>
        <v>14.10 &lt;16.2 Government finances&gt;</v>
      </c>
      <c r="T1048" s="6">
        <f t="shared" si="126"/>
        <v>32</v>
      </c>
      <c r="U1048" s="118" t="str">
        <f t="shared" si="125"/>
        <v>14.10 &lt;16.2 Finances publiques&gt;</v>
      </c>
      <c r="V1048" s="6">
        <f t="shared" si="127"/>
        <v>31</v>
      </c>
      <c r="W1048" s="6">
        <f t="shared" si="128"/>
        <v>1</v>
      </c>
      <c r="X1048" s="6" t="s">
        <v>1129</v>
      </c>
      <c r="Y1048" s="36" t="s">
        <v>3423</v>
      </c>
      <c r="Z1048" s="36" t="s">
        <v>3424</v>
      </c>
    </row>
    <row r="1049" spans="2:26" x14ac:dyDescent="0.25">
      <c r="B1049" s="28" t="str">
        <f t="shared" si="130"/>
        <v>Crosslink</v>
      </c>
      <c r="C1049" s="5" t="s">
        <v>691</v>
      </c>
      <c r="D1049" s="21" t="s">
        <v>3411</v>
      </c>
      <c r="K1049" s="7" t="s">
        <v>692</v>
      </c>
      <c r="L1049" s="22" t="s">
        <v>3412</v>
      </c>
      <c r="M1049" s="7"/>
      <c r="N1049" s="7"/>
      <c r="O1049" s="7"/>
      <c r="P1049" s="7"/>
      <c r="Q1049" s="54"/>
      <c r="R1049" s="54"/>
      <c r="S1049" s="46" t="str">
        <f t="shared" si="129"/>
        <v>14.11 &lt;4.2 Business grants and financing&gt;</v>
      </c>
      <c r="T1049" s="6">
        <f t="shared" si="126"/>
        <v>41</v>
      </c>
      <c r="U1049" s="118" t="str">
        <f t="shared" si="125"/>
        <v>14.11 &lt;4.2 Subventions et financement pour les entreprises&gt;</v>
      </c>
      <c r="V1049" s="6">
        <f t="shared" si="127"/>
        <v>59</v>
      </c>
      <c r="W1049" s="6">
        <f t="shared" si="128"/>
        <v>18</v>
      </c>
      <c r="X1049" s="6" t="s">
        <v>1129</v>
      </c>
      <c r="Y1049" s="36" t="s">
        <v>1571</v>
      </c>
      <c r="Z1049" s="36" t="s">
        <v>1572</v>
      </c>
    </row>
    <row r="1050" spans="2:26" x14ac:dyDescent="0.25">
      <c r="B1050" s="28" t="str">
        <f t="shared" si="130"/>
        <v>Crosslink</v>
      </c>
      <c r="C1050" s="5" t="s">
        <v>691</v>
      </c>
      <c r="D1050" s="21" t="s">
        <v>4114</v>
      </c>
      <c r="K1050" s="7" t="s">
        <v>692</v>
      </c>
      <c r="L1050" s="22" t="s">
        <v>4115</v>
      </c>
      <c r="M1050" s="7"/>
      <c r="N1050" s="7"/>
      <c r="O1050" s="7"/>
      <c r="P1050" s="7"/>
      <c r="Q1050" s="54"/>
      <c r="R1050" s="54"/>
      <c r="S1050" s="46" t="str">
        <f t="shared" si="129"/>
        <v>14.12 &lt;4.6.2.7 Financial and money services regulation&gt;</v>
      </c>
      <c r="T1050" s="6">
        <f t="shared" si="126"/>
        <v>55</v>
      </c>
      <c r="U1050" s="118" t="str">
        <f t="shared" si="125"/>
        <v>14.12 &lt;4.6.2.7 Réglementation des services financiers et monétaires&gt;</v>
      </c>
      <c r="V1050" s="6">
        <f t="shared" si="127"/>
        <v>68</v>
      </c>
      <c r="W1050" s="6">
        <f t="shared" si="128"/>
        <v>13</v>
      </c>
      <c r="X1050" s="6" t="s">
        <v>1129</v>
      </c>
      <c r="Y1050" s="36" t="s">
        <v>1677</v>
      </c>
      <c r="Z1050" s="36" t="s">
        <v>1678</v>
      </c>
    </row>
    <row r="1051" spans="2:26" x14ac:dyDescent="0.25">
      <c r="B1051" s="28" t="str">
        <f t="shared" si="130"/>
        <v>Theme</v>
      </c>
      <c r="C1051" s="21" t="s">
        <v>731</v>
      </c>
      <c r="K1051" s="22" t="s">
        <v>732</v>
      </c>
      <c r="L1051" s="7"/>
      <c r="M1051" s="7"/>
      <c r="N1051" s="7"/>
      <c r="O1051" s="7"/>
      <c r="P1051" s="7"/>
      <c r="Q1051" s="54"/>
      <c r="R1051" s="54"/>
      <c r="S1051" s="46" t="str">
        <f t="shared" si="129"/>
        <v>15.0 Science and innovation</v>
      </c>
      <c r="T1051" s="6">
        <f t="shared" si="126"/>
        <v>27</v>
      </c>
      <c r="U1051" s="118" t="str">
        <f t="shared" si="125"/>
        <v>15.0 Science et innovation</v>
      </c>
      <c r="V1051" s="6">
        <f t="shared" si="127"/>
        <v>26</v>
      </c>
      <c r="W1051" s="6">
        <f t="shared" si="128"/>
        <v>1</v>
      </c>
      <c r="X1051" s="6" t="s">
        <v>1129</v>
      </c>
      <c r="Y1051" s="37" t="s">
        <v>3425</v>
      </c>
      <c r="Z1051" s="37" t="s">
        <v>3426</v>
      </c>
    </row>
    <row r="1052" spans="2:26" x14ac:dyDescent="0.25">
      <c r="B1052" s="28" t="str">
        <f t="shared" si="130"/>
        <v>Topic</v>
      </c>
      <c r="C1052" s="5" t="s">
        <v>731</v>
      </c>
      <c r="D1052" s="21" t="s">
        <v>733</v>
      </c>
      <c r="K1052" s="7" t="s">
        <v>732</v>
      </c>
      <c r="L1052" s="22" t="s">
        <v>734</v>
      </c>
      <c r="M1052" s="7"/>
      <c r="N1052" s="7"/>
      <c r="O1052" s="7"/>
      <c r="P1052" s="7"/>
      <c r="Q1052" s="54"/>
      <c r="R1052" s="54"/>
      <c r="S1052" s="46" t="str">
        <f t="shared" si="129"/>
        <v>15.1 Research funding and awards</v>
      </c>
      <c r="T1052" s="6">
        <f t="shared" si="126"/>
        <v>32</v>
      </c>
      <c r="U1052" s="118" t="str">
        <f t="shared" si="125"/>
        <v>15.1 Financement, subventions et prix pour la recherche</v>
      </c>
      <c r="V1052" s="6">
        <f t="shared" si="127"/>
        <v>55</v>
      </c>
      <c r="W1052" s="6">
        <f t="shared" si="128"/>
        <v>23</v>
      </c>
      <c r="X1052" s="6" t="s">
        <v>1129</v>
      </c>
      <c r="Y1052" s="37" t="s">
        <v>3427</v>
      </c>
      <c r="Z1052" s="37" t="s">
        <v>3428</v>
      </c>
    </row>
    <row r="1053" spans="2:26" x14ac:dyDescent="0.25">
      <c r="B1053" s="28" t="str">
        <f t="shared" si="130"/>
        <v>Subtopic</v>
      </c>
      <c r="C1053" s="5" t="s">
        <v>731</v>
      </c>
      <c r="D1053" s="5" t="s">
        <v>733</v>
      </c>
      <c r="E1053" s="21" t="s">
        <v>735</v>
      </c>
      <c r="K1053" s="7" t="s">
        <v>732</v>
      </c>
      <c r="L1053" s="7" t="s">
        <v>734</v>
      </c>
      <c r="M1053" s="22" t="s">
        <v>736</v>
      </c>
      <c r="N1053" s="7"/>
      <c r="O1053" s="7"/>
      <c r="P1053" s="7"/>
      <c r="Q1053" s="54"/>
      <c r="R1053" s="54"/>
      <c r="S1053" s="46" t="str">
        <f t="shared" si="129"/>
        <v>15.1.1 Aerospace, space, defence and security research funding</v>
      </c>
      <c r="T1053" s="6">
        <f t="shared" si="126"/>
        <v>62</v>
      </c>
      <c r="U1053" s="118" t="str">
        <f t="shared" si="125"/>
        <v>15.1.1 Financement de la recherche dans les domaines de l'aérospatiale, de l'espace, de la défense et de la sécurité</v>
      </c>
      <c r="V1053" s="6">
        <f t="shared" si="127"/>
        <v>116</v>
      </c>
      <c r="W1053" s="6">
        <f t="shared" si="128"/>
        <v>54</v>
      </c>
      <c r="X1053" s="6" t="s">
        <v>1129</v>
      </c>
      <c r="Y1053" s="37" t="s">
        <v>3429</v>
      </c>
      <c r="Z1053" s="37" t="s">
        <v>3430</v>
      </c>
    </row>
    <row r="1054" spans="2:26" x14ac:dyDescent="0.25">
      <c r="B1054" s="28" t="str">
        <f t="shared" si="130"/>
        <v>Subtopic</v>
      </c>
      <c r="C1054" s="5" t="s">
        <v>731</v>
      </c>
      <c r="D1054" s="5" t="s">
        <v>733</v>
      </c>
      <c r="E1054" s="21" t="s">
        <v>737</v>
      </c>
      <c r="K1054" s="7" t="s">
        <v>732</v>
      </c>
      <c r="L1054" s="7" t="s">
        <v>734</v>
      </c>
      <c r="M1054" s="22" t="s">
        <v>738</v>
      </c>
      <c r="N1054" s="7"/>
      <c r="O1054" s="7"/>
      <c r="P1054" s="7"/>
      <c r="Q1054" s="54"/>
      <c r="R1054" s="54"/>
      <c r="S1054" s="46" t="str">
        <f t="shared" si="129"/>
        <v>15.1.2 Energy, nuclear, and oil and gas research funding</v>
      </c>
      <c r="T1054" s="6">
        <f t="shared" si="126"/>
        <v>56</v>
      </c>
      <c r="U1054" s="118" t="str">
        <f t="shared" si="125"/>
        <v>15.1.2 Financement de la recherche sur l'énergie, l'énergie nucléaire, et le pétrole et le gaz</v>
      </c>
      <c r="V1054" s="6">
        <f t="shared" si="127"/>
        <v>94</v>
      </c>
      <c r="W1054" s="6">
        <f t="shared" si="128"/>
        <v>38</v>
      </c>
      <c r="X1054" s="6" t="s">
        <v>1129</v>
      </c>
      <c r="Y1054" s="37" t="s">
        <v>3431</v>
      </c>
      <c r="Z1054" s="37" t="s">
        <v>3432</v>
      </c>
    </row>
    <row r="1055" spans="2:26" x14ac:dyDescent="0.25">
      <c r="B1055" s="28" t="str">
        <f t="shared" si="130"/>
        <v>Crosslink</v>
      </c>
      <c r="C1055" s="5" t="s">
        <v>731</v>
      </c>
      <c r="D1055" s="5" t="s">
        <v>733</v>
      </c>
      <c r="E1055" s="21" t="s">
        <v>739</v>
      </c>
      <c r="K1055" s="7" t="s">
        <v>732</v>
      </c>
      <c r="L1055" s="7" t="s">
        <v>734</v>
      </c>
      <c r="M1055" s="22" t="s">
        <v>740</v>
      </c>
      <c r="N1055" s="7"/>
      <c r="O1055" s="7"/>
      <c r="P1055" s="7"/>
      <c r="Q1055" s="54"/>
      <c r="R1055" s="54"/>
      <c r="S1055" s="46" t="str">
        <f t="shared" si="129"/>
        <v>15.1.3 &lt;15.5.1 Innovation funding and support&gt;</v>
      </c>
      <c r="T1055" s="6">
        <f t="shared" si="126"/>
        <v>46</v>
      </c>
      <c r="U1055" s="118" t="str">
        <f t="shared" si="125"/>
        <v>15.1.3 &lt;15.5.1 Financement et soutien à l'innovation&gt;</v>
      </c>
      <c r="V1055" s="6">
        <f t="shared" si="127"/>
        <v>53</v>
      </c>
      <c r="W1055" s="6">
        <f t="shared" si="128"/>
        <v>7</v>
      </c>
      <c r="X1055" s="6" t="s">
        <v>1129</v>
      </c>
      <c r="Y1055" s="42" t="s">
        <v>3433</v>
      </c>
      <c r="Z1055" s="42" t="s">
        <v>3434</v>
      </c>
    </row>
    <row r="1056" spans="2:26" x14ac:dyDescent="0.25">
      <c r="B1056" s="28" t="str">
        <f t="shared" si="130"/>
        <v>Subtopic</v>
      </c>
      <c r="C1056" s="5" t="s">
        <v>731</v>
      </c>
      <c r="D1056" s="5" t="s">
        <v>733</v>
      </c>
      <c r="E1056" s="21" t="s">
        <v>741</v>
      </c>
      <c r="K1056" s="7" t="s">
        <v>732</v>
      </c>
      <c r="L1056" s="7" t="s">
        <v>734</v>
      </c>
      <c r="M1056" s="22" t="s">
        <v>742</v>
      </c>
      <c r="N1056" s="7"/>
      <c r="O1056" s="7"/>
      <c r="P1056" s="7"/>
      <c r="Q1056" s="54"/>
      <c r="R1056" s="54"/>
      <c r="S1056" s="46" t="str">
        <f t="shared" si="129"/>
        <v>15.1.4 International research opportunities and collaboration</v>
      </c>
      <c r="T1056" s="6">
        <f t="shared" si="126"/>
        <v>61</v>
      </c>
      <c r="U1056" s="118" t="str">
        <f t="shared" si="125"/>
        <v>15.1.4 Recherches et collaboration internationales</v>
      </c>
      <c r="V1056" s="6">
        <f t="shared" si="127"/>
        <v>50</v>
      </c>
      <c r="W1056" s="6">
        <f t="shared" si="128"/>
        <v>11</v>
      </c>
      <c r="X1056" s="6" t="s">
        <v>1129</v>
      </c>
      <c r="Y1056" s="37" t="s">
        <v>3435</v>
      </c>
      <c r="Z1056" s="37" t="s">
        <v>3436</v>
      </c>
    </row>
    <row r="1057" spans="2:26" x14ac:dyDescent="0.25">
      <c r="B1057" s="28" t="str">
        <f t="shared" si="130"/>
        <v>Crosslink</v>
      </c>
      <c r="C1057" s="5" t="s">
        <v>731</v>
      </c>
      <c r="D1057" s="5" t="s">
        <v>733</v>
      </c>
      <c r="E1057" s="5" t="s">
        <v>741</v>
      </c>
      <c r="F1057" s="21" t="s">
        <v>743</v>
      </c>
      <c r="K1057" s="7" t="s">
        <v>732</v>
      </c>
      <c r="L1057" s="7" t="s">
        <v>734</v>
      </c>
      <c r="M1057" s="7" t="s">
        <v>742</v>
      </c>
      <c r="N1057" s="22" t="s">
        <v>744</v>
      </c>
      <c r="O1057" s="7"/>
      <c r="P1057" s="7"/>
      <c r="Q1057" s="54"/>
      <c r="R1057" s="54"/>
      <c r="S1057" s="46" t="str">
        <f t="shared" si="129"/>
        <v>15.1.4.1 &lt;13.3 Funding for international initiatives&gt;</v>
      </c>
      <c r="T1057" s="6">
        <f t="shared" si="126"/>
        <v>53</v>
      </c>
      <c r="U1057" s="118" t="str">
        <f t="shared" si="125"/>
        <v>15.1.4.1 &lt;13.3 Financement d'initiatives internationales&gt;</v>
      </c>
      <c r="V1057" s="6">
        <f t="shared" si="127"/>
        <v>57</v>
      </c>
      <c r="W1057" s="6">
        <f t="shared" si="128"/>
        <v>4</v>
      </c>
      <c r="X1057" s="6" t="s">
        <v>1126</v>
      </c>
      <c r="Y1057" s="44" t="s">
        <v>3295</v>
      </c>
      <c r="Z1057" s="42" t="s">
        <v>3296</v>
      </c>
    </row>
    <row r="1058" spans="2:26" x14ac:dyDescent="0.25">
      <c r="B1058" s="28" t="str">
        <f t="shared" si="130"/>
        <v>Subtopic</v>
      </c>
      <c r="C1058" s="5" t="s">
        <v>731</v>
      </c>
      <c r="D1058" s="5" t="s">
        <v>733</v>
      </c>
      <c r="E1058" s="21" t="s">
        <v>745</v>
      </c>
      <c r="K1058" s="7" t="s">
        <v>732</v>
      </c>
      <c r="L1058" s="7" t="s">
        <v>734</v>
      </c>
      <c r="M1058" s="22" t="s">
        <v>746</v>
      </c>
      <c r="N1058" s="7"/>
      <c r="O1058" s="7"/>
      <c r="P1058" s="7"/>
      <c r="Q1058" s="54"/>
      <c r="R1058" s="54"/>
      <c r="S1058" s="46" t="str">
        <f t="shared" si="129"/>
        <v>15.1.5 Infrastructure and research support funding</v>
      </c>
      <c r="T1058" s="6">
        <f t="shared" si="126"/>
        <v>50</v>
      </c>
      <c r="U1058" s="118" t="str">
        <f t="shared" si="125"/>
        <v>15.1.5 Financement de l'infrastructure et de soutien à la recherche</v>
      </c>
      <c r="V1058" s="6">
        <f t="shared" si="127"/>
        <v>67</v>
      </c>
      <c r="W1058" s="6">
        <f t="shared" si="128"/>
        <v>17</v>
      </c>
      <c r="X1058" s="6" t="s">
        <v>1129</v>
      </c>
      <c r="Y1058" s="37" t="s">
        <v>3437</v>
      </c>
      <c r="Z1058" s="37" t="s">
        <v>3438</v>
      </c>
    </row>
    <row r="1059" spans="2:26" x14ac:dyDescent="0.25">
      <c r="B1059" s="28" t="str">
        <f t="shared" si="130"/>
        <v>Crosslink</v>
      </c>
      <c r="C1059" s="30" t="s">
        <v>731</v>
      </c>
      <c r="D1059" s="30" t="s">
        <v>733</v>
      </c>
      <c r="E1059" s="25" t="s">
        <v>3439</v>
      </c>
      <c r="K1059" s="7" t="s">
        <v>732</v>
      </c>
      <c r="L1059" s="7" t="s">
        <v>734</v>
      </c>
      <c r="M1059" s="22" t="s">
        <v>3440</v>
      </c>
      <c r="N1059" s="7"/>
      <c r="O1059" s="7"/>
      <c r="P1059" s="7"/>
      <c r="Q1059" s="54"/>
      <c r="R1059" s="54"/>
      <c r="S1059" s="46" t="str">
        <f t="shared" si="129"/>
        <v>15.1.6 &lt;14.4.1 Scholarships&gt;</v>
      </c>
      <c r="T1059" s="6">
        <f t="shared" si="126"/>
        <v>28</v>
      </c>
      <c r="U1059" s="118" t="str">
        <f t="shared" si="125"/>
        <v>15.1.6 &lt;14.4.1 Bourses&gt;</v>
      </c>
      <c r="V1059" s="6">
        <f t="shared" si="127"/>
        <v>23</v>
      </c>
      <c r="W1059" s="6">
        <f t="shared" si="128"/>
        <v>5</v>
      </c>
      <c r="X1059" s="6" t="s">
        <v>1129</v>
      </c>
      <c r="Y1059" s="37" t="s">
        <v>3391</v>
      </c>
      <c r="Z1059" s="37" t="s">
        <v>3392</v>
      </c>
    </row>
    <row r="1060" spans="2:26" x14ac:dyDescent="0.25">
      <c r="B1060" s="28" t="str">
        <f t="shared" si="130"/>
        <v>Subtopic</v>
      </c>
      <c r="C1060" s="5" t="s">
        <v>731</v>
      </c>
      <c r="D1060" s="5" t="s">
        <v>733</v>
      </c>
      <c r="E1060" s="21" t="s">
        <v>3441</v>
      </c>
      <c r="K1060" s="7" t="s">
        <v>732</v>
      </c>
      <c r="L1060" s="7" t="s">
        <v>734</v>
      </c>
      <c r="M1060" s="22" t="s">
        <v>3442</v>
      </c>
      <c r="N1060" s="7"/>
      <c r="O1060" s="7"/>
      <c r="P1060" s="7"/>
      <c r="Q1060" s="54"/>
      <c r="R1060" s="54"/>
      <c r="S1060" s="46" t="str">
        <f t="shared" si="129"/>
        <v>15.1.7 Research awards</v>
      </c>
      <c r="T1060" s="6">
        <f t="shared" si="126"/>
        <v>22</v>
      </c>
      <c r="U1060" s="118" t="str">
        <f t="shared" si="125"/>
        <v>15.1.7 Subventions et prix pour la recherche</v>
      </c>
      <c r="V1060" s="6">
        <f t="shared" si="127"/>
        <v>44</v>
      </c>
      <c r="W1060" s="6">
        <f t="shared" si="128"/>
        <v>22</v>
      </c>
      <c r="X1060" s="6" t="s">
        <v>1129</v>
      </c>
      <c r="Y1060" s="37" t="s">
        <v>3443</v>
      </c>
      <c r="Z1060" s="37" t="s">
        <v>3444</v>
      </c>
    </row>
    <row r="1061" spans="2:26" x14ac:dyDescent="0.25">
      <c r="B1061" s="28" t="str">
        <f t="shared" si="130"/>
        <v>Topic</v>
      </c>
      <c r="C1061" s="5" t="s">
        <v>731</v>
      </c>
      <c r="D1061" s="21" t="s">
        <v>747</v>
      </c>
      <c r="K1061" s="7" t="s">
        <v>732</v>
      </c>
      <c r="L1061" s="22" t="s">
        <v>748</v>
      </c>
      <c r="M1061" s="7"/>
      <c r="N1061" s="7"/>
      <c r="O1061" s="7"/>
      <c r="P1061" s="7"/>
      <c r="Q1061" s="54"/>
      <c r="R1061" s="54"/>
      <c r="S1061" s="46" t="str">
        <f t="shared" si="129"/>
        <v>15.2 Science subjects</v>
      </c>
      <c r="T1061" s="6">
        <f t="shared" si="126"/>
        <v>21</v>
      </c>
      <c r="U1061" s="118" t="str">
        <f t="shared" si="125"/>
        <v>15.2 Thèmes scientifiques</v>
      </c>
      <c r="V1061" s="6">
        <f t="shared" si="127"/>
        <v>25</v>
      </c>
      <c r="W1061" s="6">
        <f t="shared" si="128"/>
        <v>4</v>
      </c>
      <c r="X1061" s="6" t="s">
        <v>1129</v>
      </c>
      <c r="Y1061" s="37" t="s">
        <v>3445</v>
      </c>
      <c r="Z1061" s="37" t="s">
        <v>3446</v>
      </c>
    </row>
    <row r="1062" spans="2:26" x14ac:dyDescent="0.25">
      <c r="B1062" s="28" t="str">
        <f t="shared" si="130"/>
        <v>Subtopic</v>
      </c>
      <c r="C1062" s="5" t="s">
        <v>731</v>
      </c>
      <c r="D1062" s="5" t="s">
        <v>747</v>
      </c>
      <c r="E1062" s="21" t="s">
        <v>749</v>
      </c>
      <c r="K1062" s="7" t="s">
        <v>732</v>
      </c>
      <c r="L1062" s="7" t="s">
        <v>748</v>
      </c>
      <c r="M1062" s="22" t="s">
        <v>750</v>
      </c>
      <c r="N1062" s="7"/>
      <c r="O1062" s="7"/>
      <c r="P1062" s="7"/>
      <c r="Q1062" s="54"/>
      <c r="R1062" s="54"/>
      <c r="S1062" s="46" t="str">
        <f t="shared" si="129"/>
        <v>15.2.1 Agricultural science</v>
      </c>
      <c r="T1062" s="6">
        <f t="shared" si="126"/>
        <v>27</v>
      </c>
      <c r="U1062" s="118" t="str">
        <f t="shared" si="125"/>
        <v>15.2.1 Science agricole</v>
      </c>
      <c r="V1062" s="6">
        <f t="shared" si="127"/>
        <v>23</v>
      </c>
      <c r="W1062" s="6">
        <f t="shared" si="128"/>
        <v>4</v>
      </c>
      <c r="X1062" s="6" t="s">
        <v>1129</v>
      </c>
      <c r="Y1062" s="37" t="s">
        <v>3447</v>
      </c>
      <c r="Z1062" s="37" t="s">
        <v>3448</v>
      </c>
    </row>
    <row r="1063" spans="2:26" x14ac:dyDescent="0.25">
      <c r="B1063" s="28" t="str">
        <f t="shared" si="130"/>
        <v>Crosslink</v>
      </c>
      <c r="C1063" s="5" t="s">
        <v>731</v>
      </c>
      <c r="D1063" s="5" t="s">
        <v>747</v>
      </c>
      <c r="E1063" s="5" t="s">
        <v>749</v>
      </c>
      <c r="F1063" s="21" t="s">
        <v>751</v>
      </c>
      <c r="K1063" s="7" t="s">
        <v>732</v>
      </c>
      <c r="L1063" s="7" t="s">
        <v>748</v>
      </c>
      <c r="M1063" s="7" t="s">
        <v>750</v>
      </c>
      <c r="N1063" s="22" t="s">
        <v>752</v>
      </c>
      <c r="O1063" s="7"/>
      <c r="P1063" s="7"/>
      <c r="Q1063" s="54"/>
      <c r="R1063" s="54"/>
      <c r="S1063" s="46" t="str">
        <f t="shared" si="129"/>
        <v>15.2.1.1 &lt;8.4.3 Agriculture and climate&gt;</v>
      </c>
      <c r="T1063" s="6">
        <f t="shared" si="126"/>
        <v>40</v>
      </c>
      <c r="U1063" s="118" t="str">
        <f t="shared" si="125"/>
        <v>15.2.1.1 &lt;8.4.3 Agriculture et climat&gt;</v>
      </c>
      <c r="V1063" s="6">
        <f t="shared" si="127"/>
        <v>38</v>
      </c>
      <c r="W1063" s="6">
        <f t="shared" si="128"/>
        <v>2</v>
      </c>
      <c r="X1063" s="6" t="s">
        <v>3449</v>
      </c>
      <c r="Y1063" s="44" t="s">
        <v>2738</v>
      </c>
      <c r="Z1063" s="42" t="s">
        <v>2739</v>
      </c>
    </row>
    <row r="1064" spans="2:26" x14ac:dyDescent="0.25">
      <c r="B1064" s="28" t="str">
        <f t="shared" si="130"/>
        <v>Crosslink</v>
      </c>
      <c r="C1064" s="5" t="s">
        <v>731</v>
      </c>
      <c r="D1064" s="5" t="s">
        <v>747</v>
      </c>
      <c r="E1064" s="5" t="s">
        <v>749</v>
      </c>
      <c r="F1064" s="21" t="s">
        <v>753</v>
      </c>
      <c r="K1064" s="7" t="s">
        <v>732</v>
      </c>
      <c r="L1064" s="7" t="s">
        <v>748</v>
      </c>
      <c r="M1064" s="7" t="s">
        <v>750</v>
      </c>
      <c r="N1064" s="22" t="s">
        <v>754</v>
      </c>
      <c r="O1064" s="7"/>
      <c r="P1064" s="7"/>
      <c r="Q1064" s="54"/>
      <c r="R1064" s="54"/>
      <c r="S1064" s="46" t="str">
        <f t="shared" si="129"/>
        <v>15.2.1.2 &lt;8.4.4 Agriculture and water&gt;</v>
      </c>
      <c r="T1064" s="6">
        <f t="shared" si="126"/>
        <v>38</v>
      </c>
      <c r="U1064" s="118" t="str">
        <f t="shared" si="125"/>
        <v>15.2.1.2 &lt;8.4.4 Agriculture et eau&gt;</v>
      </c>
      <c r="V1064" s="6">
        <f t="shared" si="127"/>
        <v>35</v>
      </c>
      <c r="W1064" s="6">
        <f t="shared" si="128"/>
        <v>3</v>
      </c>
      <c r="X1064" s="6" t="s">
        <v>3449</v>
      </c>
      <c r="Y1064" s="44" t="s">
        <v>2740</v>
      </c>
      <c r="Z1064" s="42" t="s">
        <v>2741</v>
      </c>
    </row>
    <row r="1065" spans="2:26" x14ac:dyDescent="0.25">
      <c r="B1065" s="28" t="str">
        <f t="shared" si="130"/>
        <v>Crosslink</v>
      </c>
      <c r="C1065" s="5" t="s">
        <v>731</v>
      </c>
      <c r="D1065" s="5" t="s">
        <v>747</v>
      </c>
      <c r="E1065" s="5" t="s">
        <v>749</v>
      </c>
      <c r="F1065" s="21" t="s">
        <v>755</v>
      </c>
      <c r="K1065" s="7" t="s">
        <v>732</v>
      </c>
      <c r="L1065" s="7" t="s">
        <v>748</v>
      </c>
      <c r="M1065" s="7" t="s">
        <v>750</v>
      </c>
      <c r="N1065" s="22" t="s">
        <v>756</v>
      </c>
      <c r="O1065" s="7"/>
      <c r="P1065" s="7"/>
      <c r="Q1065" s="54"/>
      <c r="R1065" s="54"/>
      <c r="S1065" s="46" t="str">
        <f t="shared" si="129"/>
        <v>15.2.1.3 &lt;8.4.2 Agroforestry&gt;</v>
      </c>
      <c r="T1065" s="6">
        <f t="shared" si="126"/>
        <v>29</v>
      </c>
      <c r="U1065" s="118" t="str">
        <f t="shared" si="125"/>
        <v>15.2.1.3 &lt;8.4.2 Agroforesterie&gt;</v>
      </c>
      <c r="V1065" s="6">
        <f t="shared" si="127"/>
        <v>31</v>
      </c>
      <c r="W1065" s="6">
        <f t="shared" si="128"/>
        <v>2</v>
      </c>
      <c r="X1065" s="6" t="s">
        <v>3449</v>
      </c>
      <c r="Y1065" s="44" t="s">
        <v>2736</v>
      </c>
      <c r="Z1065" s="42" t="s">
        <v>2737</v>
      </c>
    </row>
    <row r="1066" spans="2:26" x14ac:dyDescent="0.25">
      <c r="B1066" s="28" t="str">
        <f t="shared" si="130"/>
        <v>Crosslink</v>
      </c>
      <c r="C1066" s="5" t="s">
        <v>731</v>
      </c>
      <c r="D1066" s="5" t="s">
        <v>747</v>
      </c>
      <c r="E1066" s="5" t="s">
        <v>749</v>
      </c>
      <c r="F1066" s="21" t="s">
        <v>757</v>
      </c>
      <c r="K1066" s="7" t="s">
        <v>732</v>
      </c>
      <c r="L1066" s="7" t="s">
        <v>748</v>
      </c>
      <c r="M1066" s="7" t="s">
        <v>750</v>
      </c>
      <c r="N1066" s="22" t="s">
        <v>758</v>
      </c>
      <c r="O1066" s="7"/>
      <c r="P1066" s="7"/>
      <c r="Q1066" s="54"/>
      <c r="R1066" s="54"/>
      <c r="S1066" s="46" t="str">
        <f t="shared" si="129"/>
        <v>15.2.1.4 &lt;8.4.1 Soil and land&gt;</v>
      </c>
      <c r="T1066" s="6">
        <f t="shared" si="126"/>
        <v>30</v>
      </c>
      <c r="U1066" s="118" t="str">
        <f t="shared" si="125"/>
        <v>15.2.1.4 &lt;8.4.1 Sol et terre&gt;</v>
      </c>
      <c r="V1066" s="6">
        <f t="shared" si="127"/>
        <v>29</v>
      </c>
      <c r="W1066" s="6">
        <f t="shared" si="128"/>
        <v>1</v>
      </c>
      <c r="X1066" s="6" t="s">
        <v>3449</v>
      </c>
      <c r="Y1066" s="44" t="s">
        <v>2734</v>
      </c>
      <c r="Z1066" s="42" t="s">
        <v>2735</v>
      </c>
    </row>
    <row r="1067" spans="2:26" x14ac:dyDescent="0.25">
      <c r="B1067" s="28" t="str">
        <f t="shared" si="130"/>
        <v>Subtopic</v>
      </c>
      <c r="C1067" s="5" t="s">
        <v>731</v>
      </c>
      <c r="D1067" s="5" t="s">
        <v>747</v>
      </c>
      <c r="E1067" s="21" t="s">
        <v>759</v>
      </c>
      <c r="K1067" s="7" t="s">
        <v>732</v>
      </c>
      <c r="L1067" s="7" t="s">
        <v>748</v>
      </c>
      <c r="M1067" s="22" t="s">
        <v>760</v>
      </c>
      <c r="N1067" s="7"/>
      <c r="O1067" s="7"/>
      <c r="P1067" s="7"/>
      <c r="Q1067" s="54"/>
      <c r="R1067" s="54"/>
      <c r="S1067" s="46" t="str">
        <f t="shared" si="129"/>
        <v>15.2.2 Fisheries and aquaculture science</v>
      </c>
      <c r="T1067" s="6">
        <f t="shared" si="126"/>
        <v>40</v>
      </c>
      <c r="U1067" s="118" t="str">
        <f t="shared" si="125"/>
        <v>15.2.2 Science des pêches et de l'aquaculture</v>
      </c>
      <c r="V1067" s="6">
        <f t="shared" si="127"/>
        <v>45</v>
      </c>
      <c r="W1067" s="6">
        <f t="shared" si="128"/>
        <v>5</v>
      </c>
      <c r="X1067" s="6" t="s">
        <v>1129</v>
      </c>
      <c r="Y1067" s="37" t="s">
        <v>3450</v>
      </c>
      <c r="Z1067" s="37" t="s">
        <v>3451</v>
      </c>
    </row>
    <row r="1068" spans="2:26" x14ac:dyDescent="0.25">
      <c r="B1068" s="28" t="str">
        <f t="shared" si="130"/>
        <v>Subtopic</v>
      </c>
      <c r="C1068" s="5" t="s">
        <v>731</v>
      </c>
      <c r="D1068" s="5" t="s">
        <v>747</v>
      </c>
      <c r="E1068" s="21" t="s">
        <v>761</v>
      </c>
      <c r="K1068" s="7" t="s">
        <v>732</v>
      </c>
      <c r="L1068" s="7" t="s">
        <v>748</v>
      </c>
      <c r="M1068" s="22" t="s">
        <v>762</v>
      </c>
      <c r="N1068" s="7"/>
      <c r="O1068" s="7"/>
      <c r="P1068" s="7"/>
      <c r="Q1068" s="54"/>
      <c r="R1068" s="54"/>
      <c r="S1068" s="46" t="str">
        <f t="shared" si="129"/>
        <v>15.2.3 Oceans, lakes and water science</v>
      </c>
      <c r="T1068" s="6">
        <f t="shared" si="126"/>
        <v>38</v>
      </c>
      <c r="U1068" s="118" t="str">
        <f t="shared" si="125"/>
        <v>15.2.3 Science des océans, des lacs et de l'eau</v>
      </c>
      <c r="V1068" s="6">
        <f t="shared" si="127"/>
        <v>47</v>
      </c>
      <c r="W1068" s="6">
        <f t="shared" si="128"/>
        <v>9</v>
      </c>
      <c r="X1068" s="6" t="s">
        <v>1129</v>
      </c>
      <c r="Y1068" s="37" t="s">
        <v>3452</v>
      </c>
      <c r="Z1068" s="37" t="s">
        <v>3453</v>
      </c>
    </row>
    <row r="1069" spans="2:26" x14ac:dyDescent="0.25">
      <c r="B1069" s="28" t="str">
        <f t="shared" si="130"/>
        <v>Subtopic</v>
      </c>
      <c r="C1069" s="5" t="s">
        <v>731</v>
      </c>
      <c r="D1069" s="5" t="s">
        <v>747</v>
      </c>
      <c r="E1069" s="5" t="s">
        <v>761</v>
      </c>
      <c r="F1069" s="21" t="s">
        <v>763</v>
      </c>
      <c r="K1069" s="7" t="s">
        <v>732</v>
      </c>
      <c r="L1069" s="7" t="s">
        <v>748</v>
      </c>
      <c r="M1069" s="7" t="s">
        <v>762</v>
      </c>
      <c r="N1069" s="22" t="s">
        <v>764</v>
      </c>
      <c r="O1069" s="7"/>
      <c r="P1069" s="7"/>
      <c r="Q1069" s="54"/>
      <c r="R1069" s="54"/>
      <c r="S1069" s="46" t="str">
        <f t="shared" si="129"/>
        <v>15.2.3.1 Aquatic ecosystems</v>
      </c>
      <c r="T1069" s="6">
        <f t="shared" si="126"/>
        <v>27</v>
      </c>
      <c r="U1069" s="118" t="str">
        <f t="shared" si="125"/>
        <v>15.2.3.1 Écosystèmes aquatiques</v>
      </c>
      <c r="V1069" s="6">
        <f t="shared" si="127"/>
        <v>31</v>
      </c>
      <c r="W1069" s="6">
        <f t="shared" si="128"/>
        <v>4</v>
      </c>
      <c r="X1069" s="6" t="s">
        <v>1129</v>
      </c>
      <c r="Y1069" s="37" t="s">
        <v>3454</v>
      </c>
      <c r="Z1069" s="37" t="s">
        <v>3455</v>
      </c>
    </row>
    <row r="1070" spans="2:26" x14ac:dyDescent="0.25">
      <c r="B1070" s="28" t="str">
        <f t="shared" si="130"/>
        <v>Subtopic</v>
      </c>
      <c r="C1070" s="5" t="s">
        <v>731</v>
      </c>
      <c r="D1070" s="5" t="s">
        <v>747</v>
      </c>
      <c r="E1070" s="5" t="s">
        <v>761</v>
      </c>
      <c r="F1070" s="21" t="s">
        <v>765</v>
      </c>
      <c r="K1070" s="7" t="s">
        <v>732</v>
      </c>
      <c r="L1070" s="7" t="s">
        <v>748</v>
      </c>
      <c r="M1070" s="7" t="s">
        <v>762</v>
      </c>
      <c r="N1070" s="22" t="s">
        <v>766</v>
      </c>
      <c r="O1070" s="7"/>
      <c r="P1070" s="7"/>
      <c r="Q1070" s="54"/>
      <c r="R1070" s="54"/>
      <c r="S1070" s="46" t="str">
        <f t="shared" si="129"/>
        <v>15.2.3.2 Aquatic species</v>
      </c>
      <c r="T1070" s="6">
        <f t="shared" si="126"/>
        <v>24</v>
      </c>
      <c r="U1070" s="118" t="str">
        <f t="shared" si="125"/>
        <v>15.2.3.2 Espèces aquatiques</v>
      </c>
      <c r="V1070" s="6">
        <f t="shared" si="127"/>
        <v>27</v>
      </c>
      <c r="W1070" s="6">
        <f t="shared" si="128"/>
        <v>3</v>
      </c>
      <c r="X1070" s="6" t="s">
        <v>1129</v>
      </c>
      <c r="Y1070" s="37" t="s">
        <v>3456</v>
      </c>
      <c r="Z1070" s="37" t="s">
        <v>3457</v>
      </c>
    </row>
    <row r="1071" spans="2:26" x14ac:dyDescent="0.25">
      <c r="B1071" s="28" t="str">
        <f t="shared" si="130"/>
        <v>Subtopic</v>
      </c>
      <c r="C1071" s="5" t="s">
        <v>731</v>
      </c>
      <c r="D1071" s="5" t="s">
        <v>747</v>
      </c>
      <c r="E1071" s="5" t="s">
        <v>761</v>
      </c>
      <c r="F1071" s="21" t="s">
        <v>767</v>
      </c>
      <c r="K1071" s="7" t="s">
        <v>732</v>
      </c>
      <c r="L1071" s="7" t="s">
        <v>748</v>
      </c>
      <c r="M1071" s="7" t="s">
        <v>762</v>
      </c>
      <c r="N1071" s="22" t="s">
        <v>768</v>
      </c>
      <c r="O1071" s="7"/>
      <c r="P1071" s="7"/>
      <c r="Q1071" s="54"/>
      <c r="R1071" s="54"/>
      <c r="S1071" s="46" t="str">
        <f t="shared" si="129"/>
        <v>15.2.3.3 Marine contaminants</v>
      </c>
      <c r="T1071" s="6">
        <f t="shared" si="126"/>
        <v>28</v>
      </c>
      <c r="U1071" s="118" t="str">
        <f t="shared" si="125"/>
        <v>15.2.3.3 Contaminants marins</v>
      </c>
      <c r="V1071" s="6">
        <f t="shared" si="127"/>
        <v>28</v>
      </c>
      <c r="W1071" s="6">
        <f t="shared" si="128"/>
        <v>0</v>
      </c>
      <c r="X1071" s="6" t="s">
        <v>1129</v>
      </c>
      <c r="Y1071" s="37" t="s">
        <v>3458</v>
      </c>
      <c r="Z1071" s="37" t="s">
        <v>3459</v>
      </c>
    </row>
    <row r="1072" spans="2:26" x14ac:dyDescent="0.25">
      <c r="B1072" s="28" t="str">
        <f t="shared" si="130"/>
        <v>Subtopic</v>
      </c>
      <c r="C1072" s="5" t="s">
        <v>731</v>
      </c>
      <c r="D1072" s="5" t="s">
        <v>747</v>
      </c>
      <c r="E1072" s="5" t="s">
        <v>761</v>
      </c>
      <c r="F1072" s="21" t="s">
        <v>769</v>
      </c>
      <c r="K1072" s="7" t="s">
        <v>732</v>
      </c>
      <c r="L1072" s="7" t="s">
        <v>748</v>
      </c>
      <c r="M1072" s="7" t="s">
        <v>762</v>
      </c>
      <c r="N1072" s="22" t="s">
        <v>770</v>
      </c>
      <c r="O1072" s="7"/>
      <c r="P1072" s="7"/>
      <c r="Q1072" s="54"/>
      <c r="R1072" s="54"/>
      <c r="S1072" s="46" t="str">
        <f t="shared" si="129"/>
        <v>15.2.3.4 Permafrost, ice and snow</v>
      </c>
      <c r="T1072" s="6">
        <f t="shared" si="126"/>
        <v>33</v>
      </c>
      <c r="U1072" s="118" t="str">
        <f t="shared" si="125"/>
        <v>15.2.3.4 Pergélisol, glace et neige</v>
      </c>
      <c r="V1072" s="6">
        <f t="shared" si="127"/>
        <v>35</v>
      </c>
      <c r="W1072" s="6">
        <f t="shared" si="128"/>
        <v>2</v>
      </c>
      <c r="X1072" s="6" t="s">
        <v>1129</v>
      </c>
      <c r="Y1072" s="37" t="s">
        <v>3460</v>
      </c>
      <c r="Z1072" s="37" t="s">
        <v>3461</v>
      </c>
    </row>
    <row r="1073" spans="2:26" x14ac:dyDescent="0.25">
      <c r="B1073" s="28" t="str">
        <f t="shared" si="130"/>
        <v>Subtopic</v>
      </c>
      <c r="C1073" s="5" t="s">
        <v>731</v>
      </c>
      <c r="D1073" s="5" t="s">
        <v>747</v>
      </c>
      <c r="E1073" s="5" t="s">
        <v>761</v>
      </c>
      <c r="F1073" s="21" t="s">
        <v>771</v>
      </c>
      <c r="K1073" s="7" t="s">
        <v>732</v>
      </c>
      <c r="L1073" s="7" t="s">
        <v>748</v>
      </c>
      <c r="M1073" s="7" t="s">
        <v>762</v>
      </c>
      <c r="N1073" s="22" t="s">
        <v>772</v>
      </c>
      <c r="O1073" s="7"/>
      <c r="P1073" s="7"/>
      <c r="Q1073" s="54"/>
      <c r="R1073" s="54"/>
      <c r="S1073" s="46" t="str">
        <f t="shared" si="129"/>
        <v>15.2.3.5 Water and wetlands</v>
      </c>
      <c r="T1073" s="6">
        <f t="shared" si="126"/>
        <v>27</v>
      </c>
      <c r="U1073" s="118" t="str">
        <f t="shared" si="125"/>
        <v>15.2.3.5 Eaux et milieux humides</v>
      </c>
      <c r="V1073" s="6">
        <f t="shared" si="127"/>
        <v>32</v>
      </c>
      <c r="W1073" s="6">
        <f t="shared" si="128"/>
        <v>5</v>
      </c>
      <c r="X1073" s="6" t="s">
        <v>1129</v>
      </c>
      <c r="Y1073" s="37" t="s">
        <v>3462</v>
      </c>
      <c r="Z1073" s="37" t="s">
        <v>3463</v>
      </c>
    </row>
    <row r="1074" spans="2:26" x14ac:dyDescent="0.25">
      <c r="B1074" s="28" t="str">
        <f t="shared" si="130"/>
        <v>Crosslink</v>
      </c>
      <c r="C1074" s="5" t="s">
        <v>731</v>
      </c>
      <c r="D1074" s="5" t="s">
        <v>747</v>
      </c>
      <c r="E1074" s="5" t="s">
        <v>761</v>
      </c>
      <c r="F1074" s="21" t="s">
        <v>773</v>
      </c>
      <c r="K1074" s="7" t="s">
        <v>732</v>
      </c>
      <c r="L1074" s="7" t="s">
        <v>748</v>
      </c>
      <c r="M1074" s="7" t="s">
        <v>762</v>
      </c>
      <c r="N1074" s="22" t="s">
        <v>3464</v>
      </c>
      <c r="O1074" s="7"/>
      <c r="P1074" s="7"/>
      <c r="Q1074" s="54"/>
      <c r="R1074" s="54"/>
      <c r="S1074" s="46" t="str">
        <f t="shared" si="129"/>
        <v>15.2.3.6 &lt;8.4.4 Agriculture and water&gt;</v>
      </c>
      <c r="T1074" s="6">
        <f t="shared" si="126"/>
        <v>38</v>
      </c>
      <c r="U1074" s="118" t="str">
        <f t="shared" si="125"/>
        <v>15.2.3.6 &lt;8.4.4 Agriculture et eau&gt;</v>
      </c>
      <c r="V1074" s="6">
        <f t="shared" si="127"/>
        <v>35</v>
      </c>
      <c r="W1074" s="6">
        <f t="shared" si="128"/>
        <v>3</v>
      </c>
      <c r="X1074" s="6" t="s">
        <v>3449</v>
      </c>
      <c r="Y1074" s="44" t="s">
        <v>2740</v>
      </c>
      <c r="Z1074" s="42" t="s">
        <v>2741</v>
      </c>
    </row>
    <row r="1075" spans="2:26" x14ac:dyDescent="0.25">
      <c r="B1075" s="28" t="str">
        <f t="shared" si="130"/>
        <v>Subtopic</v>
      </c>
      <c r="C1075" s="5" t="s">
        <v>731</v>
      </c>
      <c r="D1075" s="5" t="s">
        <v>747</v>
      </c>
      <c r="E1075" s="21" t="s">
        <v>774</v>
      </c>
      <c r="K1075" s="7" t="s">
        <v>732</v>
      </c>
      <c r="L1075" s="7" t="s">
        <v>748</v>
      </c>
      <c r="M1075" s="22" t="s">
        <v>775</v>
      </c>
      <c r="N1075" s="7"/>
      <c r="O1075" s="7"/>
      <c r="P1075" s="7"/>
      <c r="Q1075" s="54"/>
      <c r="R1075" s="54"/>
      <c r="S1075" s="46" t="str">
        <f t="shared" si="129"/>
        <v>15.2.4 Earth science</v>
      </c>
      <c r="T1075" s="6">
        <f t="shared" si="126"/>
        <v>20</v>
      </c>
      <c r="U1075" s="118" t="str">
        <f t="shared" si="125"/>
        <v>15.2.4 Science de la Terre</v>
      </c>
      <c r="V1075" s="6">
        <f t="shared" si="127"/>
        <v>26</v>
      </c>
      <c r="W1075" s="6">
        <f t="shared" si="128"/>
        <v>6</v>
      </c>
      <c r="X1075" s="6" t="s">
        <v>1129</v>
      </c>
      <c r="Y1075" s="37" t="s">
        <v>3465</v>
      </c>
      <c r="Z1075" s="37" t="s">
        <v>3466</v>
      </c>
    </row>
    <row r="1076" spans="2:26" x14ac:dyDescent="0.25">
      <c r="B1076" s="28" t="str">
        <f t="shared" si="130"/>
        <v>Subtopic</v>
      </c>
      <c r="C1076" s="5" t="s">
        <v>731</v>
      </c>
      <c r="D1076" s="5" t="s">
        <v>747</v>
      </c>
      <c r="E1076" s="21" t="s">
        <v>776</v>
      </c>
      <c r="K1076" s="7" t="s">
        <v>732</v>
      </c>
      <c r="L1076" s="7" t="s">
        <v>748</v>
      </c>
      <c r="M1076" s="22" t="s">
        <v>777</v>
      </c>
      <c r="N1076" s="7"/>
      <c r="O1076" s="7"/>
      <c r="P1076" s="7"/>
      <c r="Q1076" s="54"/>
      <c r="R1076" s="54"/>
      <c r="S1076" s="46" t="str">
        <f t="shared" si="129"/>
        <v>15.2.5 Environment, weather and natural hazard science</v>
      </c>
      <c r="T1076" s="6">
        <f t="shared" si="126"/>
        <v>54</v>
      </c>
      <c r="U1076" s="118" t="str">
        <f t="shared" si="125"/>
        <v>15.2.5 Science de l'environnement, de la météo et des dangers naturels</v>
      </c>
      <c r="V1076" s="6">
        <f t="shared" si="127"/>
        <v>70</v>
      </c>
      <c r="W1076" s="6">
        <f t="shared" si="128"/>
        <v>16</v>
      </c>
      <c r="X1076" s="6" t="s">
        <v>1129</v>
      </c>
      <c r="Y1076" s="37" t="s">
        <v>3467</v>
      </c>
      <c r="Z1076" s="37" t="s">
        <v>3468</v>
      </c>
    </row>
    <row r="1077" spans="2:26" x14ac:dyDescent="0.25">
      <c r="B1077" s="28" t="str">
        <f t="shared" si="130"/>
        <v>Crosslink</v>
      </c>
      <c r="C1077" s="5" t="s">
        <v>731</v>
      </c>
      <c r="D1077" s="5" t="s">
        <v>747</v>
      </c>
      <c r="E1077" s="5" t="s">
        <v>776</v>
      </c>
      <c r="F1077" s="21" t="s">
        <v>930</v>
      </c>
      <c r="K1077" s="7" t="s">
        <v>732</v>
      </c>
      <c r="L1077" s="7" t="s">
        <v>748</v>
      </c>
      <c r="M1077" s="7" t="s">
        <v>777</v>
      </c>
      <c r="N1077" s="22" t="s">
        <v>929</v>
      </c>
      <c r="O1077" s="7"/>
      <c r="P1077" s="7"/>
      <c r="Q1077" s="54"/>
      <c r="R1077" s="54"/>
      <c r="S1077" s="46" t="str">
        <f t="shared" si="129"/>
        <v>15.2.5.1 &lt;8.1.5 Climate change&gt;</v>
      </c>
      <c r="T1077" s="6">
        <f t="shared" si="126"/>
        <v>31</v>
      </c>
      <c r="U1077" s="118" t="str">
        <f t="shared" si="125"/>
        <v>15.2.5.1 &lt;8.1.5 Changements climatiques&gt;</v>
      </c>
      <c r="V1077" s="6">
        <f t="shared" si="127"/>
        <v>40</v>
      </c>
      <c r="W1077" s="6">
        <f t="shared" si="128"/>
        <v>9</v>
      </c>
      <c r="X1077" s="6" t="s">
        <v>3449</v>
      </c>
      <c r="Y1077" s="45" t="s">
        <v>2712</v>
      </c>
      <c r="Z1077" s="44" t="s">
        <v>2713</v>
      </c>
    </row>
    <row r="1078" spans="2:26" x14ac:dyDescent="0.25">
      <c r="B1078" s="28" t="str">
        <f t="shared" si="130"/>
        <v>Crosslink</v>
      </c>
      <c r="C1078" s="5" t="s">
        <v>731</v>
      </c>
      <c r="D1078" s="5" t="s">
        <v>747</v>
      </c>
      <c r="E1078" s="5" t="s">
        <v>776</v>
      </c>
      <c r="F1078" s="21" t="s">
        <v>778</v>
      </c>
      <c r="K1078" s="7" t="s">
        <v>732</v>
      </c>
      <c r="L1078" s="7" t="s">
        <v>748</v>
      </c>
      <c r="M1078" s="7" t="s">
        <v>777</v>
      </c>
      <c r="N1078" s="22" t="s">
        <v>779</v>
      </c>
      <c r="O1078" s="7"/>
      <c r="P1078" s="7"/>
      <c r="Q1078" s="54"/>
      <c r="R1078" s="54"/>
      <c r="S1078" s="46" t="str">
        <f t="shared" si="129"/>
        <v>15.2.5.2 &lt;8.6.1 Species at risk&gt;</v>
      </c>
      <c r="T1078" s="6">
        <f t="shared" si="126"/>
        <v>32</v>
      </c>
      <c r="U1078" s="118" t="str">
        <f t="shared" si="125"/>
        <v>15.2.5.2 &lt;8.6.1 Espèces en péril&gt;</v>
      </c>
      <c r="V1078" s="6">
        <f t="shared" si="127"/>
        <v>33</v>
      </c>
      <c r="W1078" s="6">
        <f t="shared" si="128"/>
        <v>1</v>
      </c>
      <c r="X1078" s="6" t="s">
        <v>3449</v>
      </c>
      <c r="Y1078" s="44" t="s">
        <v>2742</v>
      </c>
      <c r="Z1078" s="42" t="s">
        <v>2743</v>
      </c>
    </row>
    <row r="1079" spans="2:26" x14ac:dyDescent="0.25">
      <c r="B1079" s="28" t="str">
        <f t="shared" si="130"/>
        <v>Subtopic</v>
      </c>
      <c r="C1079" s="5" t="s">
        <v>731</v>
      </c>
      <c r="D1079" s="5" t="s">
        <v>747</v>
      </c>
      <c r="E1079" s="21" t="s">
        <v>780</v>
      </c>
      <c r="K1079" s="7" t="s">
        <v>732</v>
      </c>
      <c r="L1079" s="7" t="s">
        <v>748</v>
      </c>
      <c r="M1079" s="22" t="s">
        <v>781</v>
      </c>
      <c r="N1079" s="7"/>
      <c r="O1079" s="7"/>
      <c r="P1079" s="7"/>
      <c r="Q1079" s="54"/>
      <c r="R1079" s="54"/>
      <c r="S1079" s="46" t="str">
        <f t="shared" si="129"/>
        <v>15.2.6 Energy science</v>
      </c>
      <c r="T1079" s="6">
        <f t="shared" si="126"/>
        <v>21</v>
      </c>
      <c r="U1079" s="118" t="str">
        <f t="shared" si="125"/>
        <v>15.2.6 Science de l'énergie</v>
      </c>
      <c r="V1079" s="6">
        <f t="shared" si="127"/>
        <v>27</v>
      </c>
      <c r="W1079" s="6">
        <f t="shared" si="128"/>
        <v>6</v>
      </c>
      <c r="X1079" s="6" t="s">
        <v>1129</v>
      </c>
      <c r="Y1079" s="37" t="s">
        <v>3469</v>
      </c>
      <c r="Z1079" s="37" t="s">
        <v>3470</v>
      </c>
    </row>
    <row r="1080" spans="2:26" x14ac:dyDescent="0.25">
      <c r="B1080" s="28" t="str">
        <f t="shared" si="130"/>
        <v>Subtopic</v>
      </c>
      <c r="C1080" s="5" t="s">
        <v>731</v>
      </c>
      <c r="D1080" s="5" t="s">
        <v>747</v>
      </c>
      <c r="E1080" s="21" t="s">
        <v>1102</v>
      </c>
      <c r="K1080" s="7" t="s">
        <v>732</v>
      </c>
      <c r="L1080" s="7" t="s">
        <v>748</v>
      </c>
      <c r="M1080" s="22" t="s">
        <v>1103</v>
      </c>
      <c r="N1080" s="7"/>
      <c r="O1080" s="7"/>
      <c r="P1080" s="7"/>
      <c r="Q1080" s="54"/>
      <c r="R1080" s="54"/>
      <c r="S1080" s="46" t="str">
        <f t="shared" si="129"/>
        <v>15.2.7 Nuclear science</v>
      </c>
      <c r="T1080" s="6">
        <f t="shared" si="126"/>
        <v>22</v>
      </c>
      <c r="U1080" s="118" t="str">
        <f t="shared" si="125"/>
        <v>15.2.7 Science dans le domaine du nucléaire</v>
      </c>
      <c r="V1080" s="6">
        <f t="shared" si="127"/>
        <v>43</v>
      </c>
      <c r="W1080" s="6">
        <f t="shared" si="128"/>
        <v>21</v>
      </c>
      <c r="X1080" s="6" t="s">
        <v>1129</v>
      </c>
      <c r="Y1080" s="37" t="s">
        <v>3471</v>
      </c>
      <c r="Z1080" s="37" t="s">
        <v>3472</v>
      </c>
    </row>
    <row r="1081" spans="2:26" x14ac:dyDescent="0.25">
      <c r="B1081" s="28" t="str">
        <f t="shared" si="130"/>
        <v>Subtopic</v>
      </c>
      <c r="C1081" s="5" t="s">
        <v>731</v>
      </c>
      <c r="D1081" s="5" t="s">
        <v>747</v>
      </c>
      <c r="E1081" s="21" t="s">
        <v>3473</v>
      </c>
      <c r="K1081" s="7" t="s">
        <v>732</v>
      </c>
      <c r="L1081" s="7" t="s">
        <v>748</v>
      </c>
      <c r="M1081" s="22" t="s">
        <v>1110</v>
      </c>
      <c r="N1081" s="7"/>
      <c r="O1081" s="7"/>
      <c r="P1081" s="7"/>
      <c r="Q1081" s="54"/>
      <c r="R1081" s="54"/>
      <c r="S1081" s="46" t="str">
        <f t="shared" si="129"/>
        <v>15.2.8 Polar and Northern science</v>
      </c>
      <c r="T1081" s="6">
        <f t="shared" si="126"/>
        <v>33</v>
      </c>
      <c r="U1081" s="118" t="str">
        <f t="shared" si="125"/>
        <v>15.2.8 Science polaire et du Nord</v>
      </c>
      <c r="V1081" s="6">
        <f t="shared" si="127"/>
        <v>33</v>
      </c>
      <c r="W1081" s="6">
        <f t="shared" si="128"/>
        <v>0</v>
      </c>
      <c r="X1081" s="6" t="s">
        <v>1129</v>
      </c>
      <c r="Y1081" s="37" t="s">
        <v>3474</v>
      </c>
      <c r="Z1081" s="37" t="s">
        <v>3475</v>
      </c>
    </row>
    <row r="1082" spans="2:26" x14ac:dyDescent="0.25">
      <c r="B1082" s="28" t="str">
        <f t="shared" si="130"/>
        <v>Crosslink</v>
      </c>
      <c r="C1082" s="5" t="s">
        <v>731</v>
      </c>
      <c r="D1082" s="5" t="s">
        <v>747</v>
      </c>
      <c r="E1082" s="5" t="s">
        <v>3473</v>
      </c>
      <c r="F1082" s="21" t="s">
        <v>1104</v>
      </c>
      <c r="K1082" s="7" t="s">
        <v>732</v>
      </c>
      <c r="L1082" s="7" t="s">
        <v>748</v>
      </c>
      <c r="M1082" s="7" t="s">
        <v>1110</v>
      </c>
      <c r="N1082" s="22" t="s">
        <v>1115</v>
      </c>
      <c r="O1082" s="7"/>
      <c r="P1082" s="7"/>
      <c r="Q1082" s="54"/>
      <c r="R1082" s="54"/>
      <c r="S1082" s="46" t="str">
        <f t="shared" si="129"/>
        <v>15.2.8.1 &lt;15.2.3.4 Permafrost, ice and snow&gt;</v>
      </c>
      <c r="T1082" s="6">
        <f t="shared" si="126"/>
        <v>44</v>
      </c>
      <c r="U1082" s="118" t="str">
        <f t="shared" si="125"/>
        <v>15.2.8.1 &lt;15.2.3.4 Pergélisol, glace et neige&gt;</v>
      </c>
      <c r="V1082" s="6">
        <f t="shared" si="127"/>
        <v>46</v>
      </c>
      <c r="W1082" s="6">
        <f t="shared" si="128"/>
        <v>2</v>
      </c>
      <c r="X1082" s="6" t="s">
        <v>1129</v>
      </c>
      <c r="Y1082" s="44" t="s">
        <v>3460</v>
      </c>
      <c r="Z1082" s="42" t="s">
        <v>3461</v>
      </c>
    </row>
    <row r="1083" spans="2:26" x14ac:dyDescent="0.25">
      <c r="B1083" s="28" t="str">
        <f t="shared" si="130"/>
        <v>Subtopic</v>
      </c>
      <c r="C1083" s="5" t="s">
        <v>731</v>
      </c>
      <c r="D1083" s="5" t="s">
        <v>747</v>
      </c>
      <c r="E1083" s="21" t="s">
        <v>1105</v>
      </c>
      <c r="K1083" s="7" t="s">
        <v>732</v>
      </c>
      <c r="L1083" s="7" t="s">
        <v>748</v>
      </c>
      <c r="M1083" s="22" t="s">
        <v>1111</v>
      </c>
      <c r="N1083" s="7"/>
      <c r="O1083" s="7"/>
      <c r="P1083" s="7"/>
      <c r="Q1083" s="54"/>
      <c r="R1083" s="54"/>
      <c r="S1083" s="46" t="str">
        <f t="shared" si="129"/>
        <v>15.2.9 Space science</v>
      </c>
      <c r="T1083" s="6">
        <f t="shared" si="126"/>
        <v>20</v>
      </c>
      <c r="U1083" s="118" t="str">
        <f t="shared" si="125"/>
        <v>15.2.9 Science de l'espace</v>
      </c>
      <c r="V1083" s="6">
        <f t="shared" si="127"/>
        <v>26</v>
      </c>
      <c r="W1083" s="6">
        <f t="shared" si="128"/>
        <v>6</v>
      </c>
      <c r="X1083" s="6" t="s">
        <v>1129</v>
      </c>
      <c r="Y1083" s="37" t="s">
        <v>3476</v>
      </c>
      <c r="Z1083" s="37" t="s">
        <v>3477</v>
      </c>
    </row>
    <row r="1084" spans="2:26" x14ac:dyDescent="0.25">
      <c r="B1084" s="28" t="str">
        <f t="shared" si="130"/>
        <v>Subtopic</v>
      </c>
      <c r="C1084" s="5" t="s">
        <v>731</v>
      </c>
      <c r="D1084" s="5" t="s">
        <v>747</v>
      </c>
      <c r="E1084" s="21" t="s">
        <v>1106</v>
      </c>
      <c r="K1084" s="7" t="s">
        <v>732</v>
      </c>
      <c r="L1084" s="7" t="s">
        <v>748</v>
      </c>
      <c r="M1084" s="22" t="s">
        <v>1112</v>
      </c>
      <c r="N1084" s="7"/>
      <c r="O1084" s="7"/>
      <c r="P1084" s="7"/>
      <c r="Q1084" s="54"/>
      <c r="R1084" s="54"/>
      <c r="S1084" s="46" t="str">
        <f t="shared" si="129"/>
        <v>15.2.10 Materials, manufacturing and construction science</v>
      </c>
      <c r="T1084" s="6">
        <f t="shared" si="126"/>
        <v>57</v>
      </c>
      <c r="U1084" s="118" t="str">
        <f t="shared" si="125"/>
        <v>15.2.10 Science des matériaux, de la fabrication et de la construction</v>
      </c>
      <c r="V1084" s="6">
        <f t="shared" si="127"/>
        <v>70</v>
      </c>
      <c r="W1084" s="6">
        <f t="shared" si="128"/>
        <v>13</v>
      </c>
      <c r="X1084" s="6" t="s">
        <v>1129</v>
      </c>
      <c r="Y1084" s="37" t="s">
        <v>3478</v>
      </c>
      <c r="Z1084" s="37" t="s">
        <v>3479</v>
      </c>
    </row>
    <row r="1085" spans="2:26" x14ac:dyDescent="0.25">
      <c r="B1085" s="28" t="str">
        <f t="shared" si="130"/>
        <v>Subtopic</v>
      </c>
      <c r="C1085" s="5" t="s">
        <v>731</v>
      </c>
      <c r="D1085" s="5" t="s">
        <v>747</v>
      </c>
      <c r="E1085" s="21" t="s">
        <v>1107</v>
      </c>
      <c r="K1085" s="7" t="s">
        <v>732</v>
      </c>
      <c r="L1085" s="7" t="s">
        <v>748</v>
      </c>
      <c r="M1085" s="22" t="s">
        <v>1113</v>
      </c>
      <c r="N1085" s="7"/>
      <c r="O1085" s="7"/>
      <c r="P1085" s="7"/>
      <c r="Q1085" s="54"/>
      <c r="R1085" s="54"/>
      <c r="S1085" s="46" t="str">
        <f t="shared" si="129"/>
        <v>15.2.11 Social sciences</v>
      </c>
      <c r="T1085" s="6">
        <f t="shared" si="126"/>
        <v>23</v>
      </c>
      <c r="U1085" s="118" t="str">
        <f t="shared" si="125"/>
        <v>15.2.11 Sciences sociales</v>
      </c>
      <c r="V1085" s="6">
        <f t="shared" si="127"/>
        <v>25</v>
      </c>
      <c r="W1085" s="6">
        <f t="shared" si="128"/>
        <v>2</v>
      </c>
      <c r="X1085" s="6" t="s">
        <v>1129</v>
      </c>
      <c r="Y1085" s="37" t="s">
        <v>3480</v>
      </c>
      <c r="Z1085" s="37" t="s">
        <v>3481</v>
      </c>
    </row>
    <row r="1086" spans="2:26" x14ac:dyDescent="0.25">
      <c r="B1086" s="28" t="str">
        <f t="shared" si="130"/>
        <v>Subtopic</v>
      </c>
      <c r="C1086" s="5" t="s">
        <v>731</v>
      </c>
      <c r="D1086" s="5" t="s">
        <v>747</v>
      </c>
      <c r="E1086" s="21" t="s">
        <v>1108</v>
      </c>
      <c r="K1086" s="7" t="s">
        <v>732</v>
      </c>
      <c r="L1086" s="7" t="s">
        <v>748</v>
      </c>
      <c r="M1086" s="22" t="s">
        <v>1114</v>
      </c>
      <c r="N1086" s="7"/>
      <c r="O1086" s="7"/>
      <c r="P1086" s="7"/>
      <c r="Q1086" s="54"/>
      <c r="R1086" s="54"/>
      <c r="S1086" s="46" t="str">
        <f t="shared" si="129"/>
        <v>15.2.12 Science of species and living things</v>
      </c>
      <c r="T1086" s="6">
        <f t="shared" si="126"/>
        <v>44</v>
      </c>
      <c r="U1086" s="118" t="str">
        <f t="shared" si="125"/>
        <v>15.2.12 Science des espèces et des choses vivantes</v>
      </c>
      <c r="V1086" s="6">
        <f t="shared" si="127"/>
        <v>50</v>
      </c>
      <c r="W1086" s="6">
        <f t="shared" si="128"/>
        <v>6</v>
      </c>
      <c r="X1086" s="6" t="s">
        <v>1129</v>
      </c>
      <c r="Y1086" s="37" t="s">
        <v>3482</v>
      </c>
      <c r="Z1086" s="37" t="s">
        <v>3483</v>
      </c>
    </row>
    <row r="1087" spans="2:26" x14ac:dyDescent="0.25">
      <c r="B1087" s="28" t="str">
        <f t="shared" si="130"/>
        <v>Crosslink</v>
      </c>
      <c r="C1087" s="5" t="s">
        <v>731</v>
      </c>
      <c r="D1087" s="5" t="s">
        <v>747</v>
      </c>
      <c r="E1087" s="5" t="s">
        <v>1108</v>
      </c>
      <c r="F1087" s="21" t="s">
        <v>1109</v>
      </c>
      <c r="K1087" s="7" t="s">
        <v>732</v>
      </c>
      <c r="L1087" s="7" t="s">
        <v>748</v>
      </c>
      <c r="M1087" s="7" t="s">
        <v>1114</v>
      </c>
      <c r="N1087" s="22" t="s">
        <v>1116</v>
      </c>
      <c r="O1087" s="7"/>
      <c r="P1087" s="7"/>
      <c r="Q1087" s="54"/>
      <c r="R1087" s="54"/>
      <c r="S1087" s="46" t="str">
        <f t="shared" si="129"/>
        <v>15.2.12.1 &lt;15.2.3.2 Aquatic species&gt;</v>
      </c>
      <c r="T1087" s="6">
        <f t="shared" si="126"/>
        <v>36</v>
      </c>
      <c r="U1087" s="118" t="str">
        <f t="shared" si="125"/>
        <v>15.2.12.1 &lt;15.2.3.2 Espèces aquatiques&gt;</v>
      </c>
      <c r="V1087" s="6">
        <f t="shared" si="127"/>
        <v>39</v>
      </c>
      <c r="W1087" s="6">
        <f t="shared" si="128"/>
        <v>3</v>
      </c>
      <c r="X1087" s="6" t="s">
        <v>1129</v>
      </c>
      <c r="Y1087" s="44" t="s">
        <v>3456</v>
      </c>
      <c r="Z1087" s="42" t="s">
        <v>3457</v>
      </c>
    </row>
    <row r="1088" spans="2:26" x14ac:dyDescent="0.25">
      <c r="B1088" s="28" t="str">
        <f t="shared" si="130"/>
        <v>Crosslink</v>
      </c>
      <c r="C1088" s="5" t="s">
        <v>731</v>
      </c>
      <c r="D1088" s="5" t="s">
        <v>747</v>
      </c>
      <c r="E1088" s="5" t="s">
        <v>1108</v>
      </c>
      <c r="F1088" s="21" t="s">
        <v>3484</v>
      </c>
      <c r="K1088" s="7" t="s">
        <v>732</v>
      </c>
      <c r="L1088" s="7" t="s">
        <v>748</v>
      </c>
      <c r="M1088" s="7" t="s">
        <v>1114</v>
      </c>
      <c r="N1088" s="22" t="s">
        <v>1117</v>
      </c>
      <c r="O1088" s="7"/>
      <c r="P1088" s="7"/>
      <c r="Q1088" s="54"/>
      <c r="R1088" s="54"/>
      <c r="S1088" s="46" t="str">
        <f t="shared" si="129"/>
        <v>15.2.12.2 &lt;8.6.1 Species at risk&gt;</v>
      </c>
      <c r="T1088" s="6">
        <f t="shared" si="126"/>
        <v>33</v>
      </c>
      <c r="U1088" s="118" t="str">
        <f t="shared" si="125"/>
        <v>15.2.12.2 &lt;8.6.1 Espèces en péril&gt;</v>
      </c>
      <c r="V1088" s="6">
        <f t="shared" si="127"/>
        <v>34</v>
      </c>
      <c r="W1088" s="6">
        <f t="shared" si="128"/>
        <v>1</v>
      </c>
      <c r="X1088" s="6" t="s">
        <v>3449</v>
      </c>
      <c r="Y1088" s="44" t="s">
        <v>2742</v>
      </c>
      <c r="Z1088" s="42" t="s">
        <v>2743</v>
      </c>
    </row>
    <row r="1089" spans="2:26" x14ac:dyDescent="0.25">
      <c r="B1089" s="28" t="str">
        <f t="shared" si="130"/>
        <v>Crosslink</v>
      </c>
      <c r="C1089" s="5" t="s">
        <v>731</v>
      </c>
      <c r="D1089" s="5" t="s">
        <v>747</v>
      </c>
      <c r="E1089" s="21" t="s">
        <v>4116</v>
      </c>
      <c r="K1089" s="7" t="s">
        <v>732</v>
      </c>
      <c r="L1089" s="7" t="s">
        <v>748</v>
      </c>
      <c r="M1089" s="22" t="s">
        <v>4117</v>
      </c>
      <c r="N1089" s="7"/>
      <c r="O1089" s="7"/>
      <c r="P1089" s="7"/>
      <c r="Q1089" s="54"/>
      <c r="R1089" s="54"/>
      <c r="S1089" s="46" t="str">
        <f t="shared" si="129"/>
        <v>15.2.13 &lt;6.9 Science, research and data&gt;</v>
      </c>
      <c r="T1089" s="6">
        <f t="shared" si="126"/>
        <v>40</v>
      </c>
      <c r="U1089" s="118" t="str">
        <f t="shared" si="125"/>
        <v>15.2.13 &lt;6.9 Science, recherche et données&gt;</v>
      </c>
      <c r="V1089" s="6">
        <f t="shared" si="127"/>
        <v>43</v>
      </c>
      <c r="W1089" s="6">
        <f t="shared" si="128"/>
        <v>3</v>
      </c>
      <c r="X1089" s="6" t="s">
        <v>1127</v>
      </c>
      <c r="Y1089" s="44" t="s">
        <v>2636</v>
      </c>
      <c r="Z1089" s="42" t="s">
        <v>2637</v>
      </c>
    </row>
    <row r="1090" spans="2:26" x14ac:dyDescent="0.25">
      <c r="B1090" s="58" t="str">
        <f t="shared" si="130"/>
        <v>Crosslink</v>
      </c>
      <c r="C1090" s="5" t="s">
        <v>731</v>
      </c>
      <c r="D1090" s="5" t="s">
        <v>747</v>
      </c>
      <c r="E1090" s="55" t="s">
        <v>4182</v>
      </c>
      <c r="K1090" s="54" t="s">
        <v>732</v>
      </c>
      <c r="L1090" s="54" t="s">
        <v>748</v>
      </c>
      <c r="M1090" s="56" t="s">
        <v>4118</v>
      </c>
      <c r="N1090" s="54"/>
      <c r="O1090" s="54"/>
      <c r="P1090" s="54"/>
      <c r="Q1090" s="54"/>
      <c r="R1090" s="54"/>
      <c r="S1090" s="46" t="str">
        <f t="shared" si="129"/>
        <v>15.2.14 &lt;9.2.11 Defence science and technology&gt;</v>
      </c>
      <c r="T1090" s="53">
        <f t="shared" si="126"/>
        <v>47</v>
      </c>
      <c r="U1090" s="118" t="str">
        <f t="shared" si="125"/>
        <v>15.2.14 &lt;9.2.11 Science et technologie pour la défense&gt;</v>
      </c>
      <c r="V1090" s="53">
        <f t="shared" si="127"/>
        <v>55</v>
      </c>
      <c r="W1090" s="53">
        <f t="shared" si="128"/>
        <v>8</v>
      </c>
      <c r="X1090" s="53" t="s">
        <v>1131</v>
      </c>
      <c r="Y1090" s="44" t="s">
        <v>4252</v>
      </c>
      <c r="Z1090" s="42" t="s">
        <v>4253</v>
      </c>
    </row>
    <row r="1091" spans="2:26" x14ac:dyDescent="0.25">
      <c r="B1091" s="28" t="str">
        <f t="shared" si="130"/>
        <v>Topic</v>
      </c>
      <c r="C1091" s="5" t="s">
        <v>731</v>
      </c>
      <c r="D1091" s="21" t="s">
        <v>782</v>
      </c>
      <c r="K1091" s="7" t="s">
        <v>732</v>
      </c>
      <c r="L1091" s="22" t="s">
        <v>783</v>
      </c>
      <c r="M1091" s="7"/>
      <c r="N1091" s="7"/>
      <c r="O1091" s="7"/>
      <c r="P1091" s="7"/>
      <c r="Q1091" s="54"/>
      <c r="R1091" s="54"/>
      <c r="S1091" s="46" t="str">
        <f t="shared" si="129"/>
        <v>15.3 Open data, statistics and archives</v>
      </c>
      <c r="T1091" s="6">
        <f t="shared" si="126"/>
        <v>39</v>
      </c>
      <c r="U1091" s="118" t="str">
        <f t="shared" si="125"/>
        <v>15.3 Données ouvertes, statistiques et archives</v>
      </c>
      <c r="V1091" s="6">
        <f t="shared" si="127"/>
        <v>47</v>
      </c>
      <c r="W1091" s="6">
        <f t="shared" si="128"/>
        <v>8</v>
      </c>
      <c r="X1091" s="6" t="s">
        <v>1129</v>
      </c>
      <c r="Y1091" s="37" t="s">
        <v>3485</v>
      </c>
      <c r="Z1091" s="37" t="s">
        <v>3486</v>
      </c>
    </row>
    <row r="1092" spans="2:26" x14ac:dyDescent="0.25">
      <c r="B1092" s="28" t="str">
        <f t="shared" si="130"/>
        <v>Topic</v>
      </c>
      <c r="C1092" s="5" t="s">
        <v>731</v>
      </c>
      <c r="D1092" s="21" t="s">
        <v>784</v>
      </c>
      <c r="K1092" s="7" t="s">
        <v>732</v>
      </c>
      <c r="L1092" s="22" t="s">
        <v>785</v>
      </c>
      <c r="M1092" s="7"/>
      <c r="N1092" s="7"/>
      <c r="O1092" s="7"/>
      <c r="P1092" s="7"/>
      <c r="Q1092" s="54"/>
      <c r="R1092" s="54"/>
      <c r="S1092" s="46" t="str">
        <f t="shared" si="129"/>
        <v>15.4 Research institutes and facilities</v>
      </c>
      <c r="T1092" s="6">
        <f t="shared" si="126"/>
        <v>39</v>
      </c>
      <c r="U1092" s="118" t="str">
        <f t="shared" si="125"/>
        <v>15.4 Instituts et établissements de recherche</v>
      </c>
      <c r="V1092" s="6">
        <f t="shared" si="127"/>
        <v>45</v>
      </c>
      <c r="W1092" s="6">
        <f t="shared" si="128"/>
        <v>6</v>
      </c>
      <c r="X1092" s="6" t="s">
        <v>1129</v>
      </c>
      <c r="Y1092" s="37" t="s">
        <v>3487</v>
      </c>
      <c r="Z1092" s="37" t="s">
        <v>3488</v>
      </c>
    </row>
    <row r="1093" spans="2:26" x14ac:dyDescent="0.25">
      <c r="B1093" s="28" t="str">
        <f t="shared" si="130"/>
        <v>Topic</v>
      </c>
      <c r="C1093" s="5" t="s">
        <v>731</v>
      </c>
      <c r="D1093" s="21" t="s">
        <v>786</v>
      </c>
      <c r="K1093" s="7" t="s">
        <v>732</v>
      </c>
      <c r="L1093" s="22" t="s">
        <v>787</v>
      </c>
      <c r="M1093" s="7"/>
      <c r="N1093" s="7"/>
      <c r="O1093" s="7"/>
      <c r="P1093" s="7"/>
      <c r="Q1093" s="54"/>
      <c r="R1093" s="54"/>
      <c r="S1093" s="46" t="str">
        <f t="shared" si="129"/>
        <v>15.5 Research and development (R&amp;D) and innovation</v>
      </c>
      <c r="T1093" s="6">
        <f t="shared" si="126"/>
        <v>50</v>
      </c>
      <c r="U1093" s="118" t="str">
        <f t="shared" ref="U1093:U1156" si="131">LOOKUP(2, 1 / (K1093:Q1093 &lt;&gt; ""),K1093:Q1093)</f>
        <v>15.5 Recherche-développement (R-D) et innovation</v>
      </c>
      <c r="V1093" s="6">
        <f t="shared" si="127"/>
        <v>48</v>
      </c>
      <c r="W1093" s="6">
        <f t="shared" si="128"/>
        <v>2</v>
      </c>
      <c r="X1093" s="6" t="s">
        <v>1129</v>
      </c>
      <c r="Y1093" s="37" t="s">
        <v>1704</v>
      </c>
      <c r="Z1093" s="37" t="s">
        <v>1705</v>
      </c>
    </row>
    <row r="1094" spans="2:26" x14ac:dyDescent="0.25">
      <c r="B1094" s="28" t="str">
        <f t="shared" si="130"/>
        <v>Subtopic</v>
      </c>
      <c r="C1094" s="5" t="s">
        <v>731</v>
      </c>
      <c r="D1094" s="5" t="s">
        <v>786</v>
      </c>
      <c r="E1094" s="21" t="s">
        <v>788</v>
      </c>
      <c r="K1094" s="7" t="s">
        <v>732</v>
      </c>
      <c r="L1094" s="7" t="s">
        <v>787</v>
      </c>
      <c r="M1094" s="22" t="s">
        <v>789</v>
      </c>
      <c r="N1094" s="7"/>
      <c r="O1094" s="7"/>
      <c r="P1094" s="7"/>
      <c r="Q1094" s="54"/>
      <c r="R1094" s="54"/>
      <c r="S1094" s="46" t="str">
        <f t="shared" si="129"/>
        <v>15.5.1 Innovation funding and support</v>
      </c>
      <c r="T1094" s="6">
        <f t="shared" si="126"/>
        <v>37</v>
      </c>
      <c r="U1094" s="118" t="str">
        <f t="shared" si="131"/>
        <v>15.5.1 Financement et soutien à l'innovation</v>
      </c>
      <c r="V1094" s="6">
        <f t="shared" si="127"/>
        <v>44</v>
      </c>
      <c r="W1094" s="6">
        <f t="shared" si="128"/>
        <v>7</v>
      </c>
      <c r="X1094" s="6" t="s">
        <v>1129</v>
      </c>
      <c r="Y1094" s="37" t="s">
        <v>3433</v>
      </c>
      <c r="Z1094" s="37" t="s">
        <v>3434</v>
      </c>
    </row>
    <row r="1095" spans="2:26" x14ac:dyDescent="0.25">
      <c r="B1095" s="28" t="str">
        <f t="shared" si="130"/>
        <v>Subtopic</v>
      </c>
      <c r="C1095" s="5" t="s">
        <v>731</v>
      </c>
      <c r="D1095" s="5" t="s">
        <v>786</v>
      </c>
      <c r="E1095" s="21" t="s">
        <v>790</v>
      </c>
      <c r="K1095" s="7" t="s">
        <v>732</v>
      </c>
      <c r="L1095" s="7" t="s">
        <v>787</v>
      </c>
      <c r="M1095" s="22" t="s">
        <v>791</v>
      </c>
      <c r="N1095" s="7"/>
      <c r="O1095" s="7"/>
      <c r="P1095" s="7"/>
      <c r="Q1095" s="54"/>
      <c r="R1095" s="54"/>
      <c r="S1095" s="46" t="str">
        <f t="shared" si="129"/>
        <v>15.5.2 Research and development (R&amp;D) collaboration</v>
      </c>
      <c r="T1095" s="6">
        <f t="shared" ref="T1095:T1158" si="132">LEN(S1095)</f>
        <v>51</v>
      </c>
      <c r="U1095" s="118" t="str">
        <f t="shared" si="131"/>
        <v>15.5.2 Partenariats de recherche-développement (R-D)</v>
      </c>
      <c r="V1095" s="6">
        <f t="shared" ref="V1095:V1158" si="133">LEN(U1095)</f>
        <v>52</v>
      </c>
      <c r="W1095" s="6">
        <f t="shared" ref="W1095:W1158" si="134">ABS(V1095-T1095)</f>
        <v>1</v>
      </c>
      <c r="X1095" s="6" t="s">
        <v>1129</v>
      </c>
      <c r="Y1095" s="37" t="s">
        <v>3489</v>
      </c>
      <c r="Z1095" s="37" t="s">
        <v>3490</v>
      </c>
    </row>
    <row r="1096" spans="2:26" x14ac:dyDescent="0.25">
      <c r="B1096" s="28" t="str">
        <f t="shared" si="130"/>
        <v>Subtopic</v>
      </c>
      <c r="C1096" s="5" t="s">
        <v>731</v>
      </c>
      <c r="D1096" s="5" t="s">
        <v>786</v>
      </c>
      <c r="E1096" s="21" t="s">
        <v>792</v>
      </c>
      <c r="K1096" s="7" t="s">
        <v>732</v>
      </c>
      <c r="L1096" s="7" t="s">
        <v>787</v>
      </c>
      <c r="M1096" s="22" t="s">
        <v>793</v>
      </c>
      <c r="N1096" s="7"/>
      <c r="O1096" s="7"/>
      <c r="P1096" s="7"/>
      <c r="Q1096" s="54"/>
      <c r="R1096" s="54"/>
      <c r="S1096" s="46" t="str">
        <f t="shared" si="129"/>
        <v>15.5.3 Commercialization and licensing opportunities</v>
      </c>
      <c r="T1096" s="6">
        <f t="shared" si="132"/>
        <v>52</v>
      </c>
      <c r="U1096" s="118" t="str">
        <f t="shared" si="131"/>
        <v>15.5.3 Commercialisation et occasions de concession de licences</v>
      </c>
      <c r="V1096" s="6">
        <f t="shared" si="133"/>
        <v>63</v>
      </c>
      <c r="W1096" s="6">
        <f t="shared" si="134"/>
        <v>11</v>
      </c>
      <c r="X1096" s="6" t="s">
        <v>1129</v>
      </c>
      <c r="Y1096" s="37" t="s">
        <v>1738</v>
      </c>
      <c r="Z1096" s="37" t="s">
        <v>1739</v>
      </c>
    </row>
    <row r="1097" spans="2:26" x14ac:dyDescent="0.25">
      <c r="B1097" s="28" t="str">
        <f t="shared" si="130"/>
        <v>Crosslink</v>
      </c>
      <c r="C1097" s="5" t="s">
        <v>731</v>
      </c>
      <c r="D1097" s="5" t="s">
        <v>786</v>
      </c>
      <c r="E1097" s="5" t="s">
        <v>792</v>
      </c>
      <c r="F1097" s="21" t="s">
        <v>925</v>
      </c>
      <c r="K1097" s="7" t="s">
        <v>732</v>
      </c>
      <c r="L1097" s="7" t="s">
        <v>787</v>
      </c>
      <c r="M1097" s="7" t="s">
        <v>793</v>
      </c>
      <c r="N1097" s="22" t="s">
        <v>926</v>
      </c>
      <c r="O1097" s="7"/>
      <c r="P1097" s="7"/>
      <c r="Q1097" s="54"/>
      <c r="R1097" s="54"/>
      <c r="S1097" s="46" t="str">
        <f t="shared" si="129"/>
        <v>15.5.3.1 &lt;4.7.2 Intellectual property (IP) as a business tool&gt;</v>
      </c>
      <c r="T1097" s="6">
        <f t="shared" si="132"/>
        <v>62</v>
      </c>
      <c r="U1097" s="118" t="str">
        <f t="shared" si="131"/>
        <v>15.5.3.1 &lt;4.7.2 La propriété intellectuelle (PI) comme un outil d'affaires&gt;</v>
      </c>
      <c r="V1097" s="6">
        <f t="shared" si="133"/>
        <v>75</v>
      </c>
      <c r="W1097" s="6">
        <f t="shared" si="134"/>
        <v>13</v>
      </c>
      <c r="X1097" s="6" t="s">
        <v>1129</v>
      </c>
      <c r="Y1097" s="44" t="s">
        <v>1722</v>
      </c>
      <c r="Z1097" s="42" t="s">
        <v>1723</v>
      </c>
    </row>
    <row r="1098" spans="2:26" x14ac:dyDescent="0.25">
      <c r="B1098" s="28" t="str">
        <f t="shared" si="130"/>
        <v>Subtopic</v>
      </c>
      <c r="C1098" s="5" t="s">
        <v>731</v>
      </c>
      <c r="D1098" s="5" t="s">
        <v>786</v>
      </c>
      <c r="E1098" s="21" t="s">
        <v>794</v>
      </c>
      <c r="K1098" s="7" t="s">
        <v>732</v>
      </c>
      <c r="L1098" s="7" t="s">
        <v>787</v>
      </c>
      <c r="M1098" s="22" t="s">
        <v>795</v>
      </c>
      <c r="N1098" s="7"/>
      <c r="O1098" s="7"/>
      <c r="P1098" s="7"/>
      <c r="Q1098" s="54"/>
      <c r="R1098" s="54"/>
      <c r="S1098" s="46" t="str">
        <f t="shared" ref="S1098:S1161" si="135">LOOKUP(2, 1 / (C1098:I1098 &lt;&gt; ""),C1098:I1098)</f>
        <v>15.5.4 Research technologies and innovative solutions</v>
      </c>
      <c r="T1098" s="6">
        <f t="shared" si="132"/>
        <v>53</v>
      </c>
      <c r="U1098" s="118" t="str">
        <f t="shared" si="131"/>
        <v>15.5.4 Technologies de recherche et solutions novatrices</v>
      </c>
      <c r="V1098" s="6">
        <f t="shared" si="133"/>
        <v>56</v>
      </c>
      <c r="W1098" s="6">
        <f t="shared" si="134"/>
        <v>3</v>
      </c>
      <c r="X1098" s="6" t="s">
        <v>1129</v>
      </c>
      <c r="Y1098" s="37" t="s">
        <v>3491</v>
      </c>
      <c r="Z1098" s="37" t="s">
        <v>3492</v>
      </c>
    </row>
    <row r="1099" spans="2:26" x14ac:dyDescent="0.25">
      <c r="B1099" s="28" t="str">
        <f t="shared" si="130"/>
        <v>Crosslink</v>
      </c>
      <c r="C1099" s="5" t="s">
        <v>731</v>
      </c>
      <c r="D1099" s="5" t="s">
        <v>786</v>
      </c>
      <c r="E1099" s="21" t="s">
        <v>796</v>
      </c>
      <c r="K1099" s="7" t="s">
        <v>732</v>
      </c>
      <c r="L1099" s="7" t="s">
        <v>787</v>
      </c>
      <c r="M1099" s="22" t="s">
        <v>797</v>
      </c>
      <c r="N1099" s="7"/>
      <c r="O1099" s="7"/>
      <c r="P1099" s="7"/>
      <c r="Q1099" s="54"/>
      <c r="R1099" s="54"/>
      <c r="S1099" s="46" t="str">
        <f t="shared" si="135"/>
        <v>15.5.5 &lt;4.9 Research and business intelligence&gt;</v>
      </c>
      <c r="T1099" s="6">
        <f t="shared" si="132"/>
        <v>47</v>
      </c>
      <c r="U1099" s="118" t="str">
        <f t="shared" si="131"/>
        <v>15.5.5 &lt;4.9 Recherche et renseignements d'affaires&gt;</v>
      </c>
      <c r="V1099" s="6">
        <f t="shared" si="133"/>
        <v>51</v>
      </c>
      <c r="W1099" s="6">
        <f t="shared" si="134"/>
        <v>4</v>
      </c>
      <c r="X1099" s="6" t="s">
        <v>1129</v>
      </c>
      <c r="Y1099" s="42" t="s">
        <v>1706</v>
      </c>
      <c r="Z1099" s="42" t="s">
        <v>1707</v>
      </c>
    </row>
    <row r="1100" spans="2:26" x14ac:dyDescent="0.25">
      <c r="B1100" s="28" t="str">
        <f t="shared" si="130"/>
        <v>Crosslink</v>
      </c>
      <c r="C1100" s="5" t="s">
        <v>731</v>
      </c>
      <c r="D1100" s="21" t="s">
        <v>4119</v>
      </c>
      <c r="K1100" s="7" t="s">
        <v>732</v>
      </c>
      <c r="L1100" s="22" t="s">
        <v>4120</v>
      </c>
      <c r="M1100" s="7"/>
      <c r="N1100" s="7"/>
      <c r="O1100" s="7"/>
      <c r="P1100" s="7"/>
      <c r="Q1100" s="54"/>
      <c r="R1100" s="54"/>
      <c r="S1100" s="46" t="str">
        <f t="shared" si="135"/>
        <v>15.6 &lt;4.10 Intellectual property and copyright&gt;</v>
      </c>
      <c r="T1100" s="6">
        <f t="shared" si="132"/>
        <v>47</v>
      </c>
      <c r="U1100" s="118" t="str">
        <f t="shared" si="131"/>
        <v>15.6 &lt;4.10 Propriété intellectuelle et droit d'auteur&gt;</v>
      </c>
      <c r="V1100" s="6">
        <f t="shared" si="133"/>
        <v>54</v>
      </c>
      <c r="W1100" s="6">
        <f t="shared" si="134"/>
        <v>7</v>
      </c>
      <c r="X1100" s="6" t="s">
        <v>1129</v>
      </c>
      <c r="Y1100" s="42" t="s">
        <v>1655</v>
      </c>
      <c r="Z1100" s="42" t="s">
        <v>1656</v>
      </c>
    </row>
    <row r="1101" spans="2:26" x14ac:dyDescent="0.25">
      <c r="B1101" s="28" t="str">
        <f t="shared" ref="B1101:B1126" si="136">IF(COUNTIF(C1101:I1101,"*&lt;*"),"Crosslink",IF(D1101="","Theme",IF(E1101="", "Topic", "Subtopic")))</f>
        <v>Topic</v>
      </c>
      <c r="C1101" s="5" t="s">
        <v>731</v>
      </c>
      <c r="D1101" s="21" t="s">
        <v>798</v>
      </c>
      <c r="K1101" s="7" t="s">
        <v>732</v>
      </c>
      <c r="L1101" s="22" t="s">
        <v>799</v>
      </c>
      <c r="M1101" s="7"/>
      <c r="N1101" s="7"/>
      <c r="O1101" s="7"/>
      <c r="P1101" s="7"/>
      <c r="Q1101" s="54"/>
      <c r="R1101" s="54"/>
      <c r="S1101" s="46" t="str">
        <f t="shared" si="135"/>
        <v>15.7 Directory of scientists and other research professionals</v>
      </c>
      <c r="T1101" s="6">
        <f t="shared" si="132"/>
        <v>61</v>
      </c>
      <c r="U1101" s="118" t="str">
        <f t="shared" si="131"/>
        <v>15.7 Répertoire des scientifiques et des autres professionnels de la recherche</v>
      </c>
      <c r="V1101" s="6">
        <f t="shared" si="133"/>
        <v>78</v>
      </c>
      <c r="W1101" s="6">
        <f t="shared" si="134"/>
        <v>17</v>
      </c>
      <c r="X1101" s="6" t="s">
        <v>1129</v>
      </c>
      <c r="Y1101" s="37" t="s">
        <v>3493</v>
      </c>
      <c r="Z1101" s="37" t="s">
        <v>3494</v>
      </c>
    </row>
    <row r="1102" spans="2:26" x14ac:dyDescent="0.25">
      <c r="B1102" s="28" t="str">
        <f t="shared" si="136"/>
        <v>Topic</v>
      </c>
      <c r="C1102" s="5" t="s">
        <v>731</v>
      </c>
      <c r="D1102" s="21" t="s">
        <v>800</v>
      </c>
      <c r="K1102" s="7" t="s">
        <v>732</v>
      </c>
      <c r="L1102" s="22" t="s">
        <v>801</v>
      </c>
      <c r="M1102" s="7"/>
      <c r="N1102" s="7"/>
      <c r="O1102" s="7"/>
      <c r="P1102" s="7"/>
      <c r="Q1102" s="54"/>
      <c r="R1102" s="54"/>
      <c r="S1102" s="46" t="str">
        <f t="shared" si="135"/>
        <v>15.8 Science educational resources</v>
      </c>
      <c r="T1102" s="6">
        <f t="shared" si="132"/>
        <v>34</v>
      </c>
      <c r="U1102" s="118" t="str">
        <f t="shared" si="131"/>
        <v>15.8 Ressources pédagogiques scientifiques</v>
      </c>
      <c r="V1102" s="6">
        <f t="shared" si="133"/>
        <v>42</v>
      </c>
      <c r="W1102" s="6">
        <f t="shared" si="134"/>
        <v>8</v>
      </c>
      <c r="X1102" s="6" t="s">
        <v>1129</v>
      </c>
      <c r="Y1102" s="37" t="s">
        <v>3495</v>
      </c>
      <c r="Z1102" s="37" t="s">
        <v>3496</v>
      </c>
    </row>
    <row r="1103" spans="2:26" x14ac:dyDescent="0.25">
      <c r="B1103" s="58" t="str">
        <f t="shared" si="136"/>
        <v>Theme</v>
      </c>
      <c r="C1103" s="55" t="s">
        <v>802</v>
      </c>
      <c r="K1103" s="56" t="s">
        <v>803</v>
      </c>
      <c r="L1103" s="54"/>
      <c r="M1103" s="54"/>
      <c r="N1103" s="54"/>
      <c r="O1103" s="54"/>
      <c r="P1103" s="54"/>
      <c r="Q1103" s="54"/>
      <c r="R1103" s="54"/>
      <c r="S1103" s="46" t="str">
        <f t="shared" si="135"/>
        <v>16.0 How government works</v>
      </c>
      <c r="T1103" s="53">
        <f t="shared" si="132"/>
        <v>25</v>
      </c>
      <c r="U1103" s="118" t="str">
        <f t="shared" si="131"/>
        <v>16.0 Comment le gouvernement fonctionne</v>
      </c>
      <c r="V1103" s="53">
        <f t="shared" si="133"/>
        <v>39</v>
      </c>
      <c r="W1103" s="53">
        <f t="shared" si="134"/>
        <v>14</v>
      </c>
      <c r="X1103" s="53" t="s">
        <v>1139</v>
      </c>
      <c r="Y1103" s="59" t="s">
        <v>3497</v>
      </c>
      <c r="Z1103" s="59" t="s">
        <v>3498</v>
      </c>
    </row>
    <row r="1104" spans="2:26" x14ac:dyDescent="0.25">
      <c r="B1104" s="58" t="str">
        <f t="shared" si="136"/>
        <v>Topic</v>
      </c>
      <c r="C1104" s="5" t="s">
        <v>802</v>
      </c>
      <c r="D1104" s="55" t="s">
        <v>804</v>
      </c>
      <c r="K1104" s="54" t="s">
        <v>803</v>
      </c>
      <c r="L1104" s="56" t="s">
        <v>805</v>
      </c>
      <c r="M1104" s="54"/>
      <c r="N1104" s="54"/>
      <c r="O1104" s="54"/>
      <c r="P1104" s="54"/>
      <c r="Q1104" s="54"/>
      <c r="R1104" s="54"/>
      <c r="S1104" s="46" t="str">
        <f t="shared" si="135"/>
        <v>16.1 Structure of government</v>
      </c>
      <c r="T1104" s="53">
        <f t="shared" si="132"/>
        <v>28</v>
      </c>
      <c r="U1104" s="118" t="str">
        <f t="shared" si="131"/>
        <v>16.1 Structure du gouvernement</v>
      </c>
      <c r="V1104" s="53">
        <f t="shared" si="133"/>
        <v>30</v>
      </c>
      <c r="W1104" s="53">
        <f t="shared" si="134"/>
        <v>2</v>
      </c>
      <c r="X1104" s="53" t="s">
        <v>1139</v>
      </c>
      <c r="Y1104" s="59" t="s">
        <v>3499</v>
      </c>
      <c r="Z1104" s="59" t="s">
        <v>3500</v>
      </c>
    </row>
    <row r="1105" spans="2:26" x14ac:dyDescent="0.25">
      <c r="B1105" s="58" t="str">
        <f t="shared" si="136"/>
        <v>Crosslink</v>
      </c>
      <c r="C1105" s="24" t="s">
        <v>802</v>
      </c>
      <c r="D1105" s="24" t="s">
        <v>804</v>
      </c>
      <c r="E1105" s="25" t="s">
        <v>3501</v>
      </c>
      <c r="F1105" s="24"/>
      <c r="G1105" s="24"/>
      <c r="H1105" s="24"/>
      <c r="K1105" s="54" t="s">
        <v>803</v>
      </c>
      <c r="L1105" s="54" t="s">
        <v>805</v>
      </c>
      <c r="M1105" s="56" t="s">
        <v>3502</v>
      </c>
      <c r="N1105" s="54"/>
      <c r="O1105" s="54"/>
      <c r="P1105" s="54"/>
      <c r="Q1105" s="54"/>
      <c r="R1105" s="54"/>
      <c r="S1105" s="46" t="str">
        <f t="shared" si="135"/>
        <v>16.1.1 &lt;10.3.8 Monarchy and the Crown&gt;</v>
      </c>
      <c r="T1105" s="53">
        <f t="shared" si="132"/>
        <v>38</v>
      </c>
      <c r="U1105" s="118" t="str">
        <f t="shared" si="131"/>
        <v>16.1.1 &lt;10.3.8 Monarchie et Couronne&gt;</v>
      </c>
      <c r="V1105" s="53">
        <f t="shared" si="133"/>
        <v>37</v>
      </c>
      <c r="W1105" s="53">
        <f t="shared" si="134"/>
        <v>1</v>
      </c>
      <c r="X1105" s="53" t="s">
        <v>1121</v>
      </c>
      <c r="Y1105" s="59" t="s">
        <v>3503</v>
      </c>
      <c r="Z1105" s="59" t="s">
        <v>3006</v>
      </c>
    </row>
    <row r="1106" spans="2:26" x14ac:dyDescent="0.25">
      <c r="B1106" s="58" t="str">
        <f t="shared" si="136"/>
        <v>Topic</v>
      </c>
      <c r="C1106" s="24" t="s">
        <v>802</v>
      </c>
      <c r="D1106" s="25" t="s">
        <v>806</v>
      </c>
      <c r="E1106" s="24"/>
      <c r="F1106" s="24"/>
      <c r="G1106" s="24"/>
      <c r="H1106" s="24"/>
      <c r="K1106" s="54" t="s">
        <v>803</v>
      </c>
      <c r="L1106" s="56" t="s">
        <v>807</v>
      </c>
      <c r="M1106" s="54"/>
      <c r="N1106" s="54"/>
      <c r="O1106" s="54"/>
      <c r="P1106" s="54"/>
      <c r="Q1106" s="54"/>
      <c r="R1106" s="54"/>
      <c r="S1106" s="46" t="str">
        <f t="shared" si="135"/>
        <v>16.2 Government finances</v>
      </c>
      <c r="T1106" s="53">
        <f t="shared" si="132"/>
        <v>24</v>
      </c>
      <c r="U1106" s="118" t="str">
        <f t="shared" si="131"/>
        <v>16.2 Finances publiques</v>
      </c>
      <c r="V1106" s="53">
        <f t="shared" si="133"/>
        <v>23</v>
      </c>
      <c r="W1106" s="53">
        <f t="shared" si="134"/>
        <v>1</v>
      </c>
      <c r="X1106" s="53" t="s">
        <v>1139</v>
      </c>
      <c r="Y1106" s="59" t="s">
        <v>3423</v>
      </c>
      <c r="Z1106" s="59" t="s">
        <v>3424</v>
      </c>
    </row>
    <row r="1107" spans="2:26" x14ac:dyDescent="0.25">
      <c r="B1107" s="58" t="str">
        <f t="shared" si="136"/>
        <v>Subtopic</v>
      </c>
      <c r="C1107" s="24" t="s">
        <v>802</v>
      </c>
      <c r="D1107" s="24" t="s">
        <v>806</v>
      </c>
      <c r="E1107" s="25" t="s">
        <v>3525</v>
      </c>
      <c r="F1107" s="24"/>
      <c r="G1107" s="24"/>
      <c r="H1107" s="24"/>
      <c r="K1107" s="54" t="s">
        <v>803</v>
      </c>
      <c r="L1107" s="54" t="s">
        <v>807</v>
      </c>
      <c r="M1107" s="56" t="s">
        <v>3533</v>
      </c>
      <c r="N1107" s="54"/>
      <c r="O1107" s="54"/>
      <c r="P1107" s="54"/>
      <c r="Q1107" s="54"/>
      <c r="R1107" s="54"/>
      <c r="S1107" s="46" t="str">
        <f t="shared" si="135"/>
        <v>16.2.1 Planned government spending</v>
      </c>
      <c r="T1107" s="53">
        <f t="shared" si="132"/>
        <v>34</v>
      </c>
      <c r="U1107" s="118" t="str">
        <f t="shared" si="131"/>
        <v>16.2.1 Plan de dépenses du gouvernement</v>
      </c>
      <c r="V1107" s="53">
        <f t="shared" si="133"/>
        <v>39</v>
      </c>
      <c r="W1107" s="53">
        <f t="shared" si="134"/>
        <v>5</v>
      </c>
      <c r="X1107" s="53" t="s">
        <v>1139</v>
      </c>
      <c r="Y1107" s="59" t="s">
        <v>3540</v>
      </c>
      <c r="Z1107" s="59" t="s">
        <v>3541</v>
      </c>
    </row>
    <row r="1108" spans="2:26" x14ac:dyDescent="0.25">
      <c r="B1108" s="58" t="str">
        <f t="shared" si="136"/>
        <v>Subtopic</v>
      </c>
      <c r="C1108" s="24" t="s">
        <v>802</v>
      </c>
      <c r="D1108" s="24" t="s">
        <v>806</v>
      </c>
      <c r="E1108" s="25" t="s">
        <v>3526</v>
      </c>
      <c r="F1108" s="24"/>
      <c r="G1108" s="24"/>
      <c r="H1108" s="24"/>
      <c r="K1108" s="54" t="s">
        <v>803</v>
      </c>
      <c r="L1108" s="54" t="s">
        <v>807</v>
      </c>
      <c r="M1108" s="56" t="s">
        <v>3534</v>
      </c>
      <c r="N1108" s="54"/>
      <c r="O1108" s="54"/>
      <c r="P1108" s="54"/>
      <c r="Q1108" s="54"/>
      <c r="R1108" s="54"/>
      <c r="S1108" s="46" t="str">
        <f t="shared" si="135"/>
        <v>16.2.2 Reporting on government spending</v>
      </c>
      <c r="T1108" s="53">
        <f t="shared" si="132"/>
        <v>39</v>
      </c>
      <c r="U1108" s="118" t="str">
        <f t="shared" si="131"/>
        <v>16.2.2 Établissement de rapports sur les dépenses du gouvernement</v>
      </c>
      <c r="V1108" s="53">
        <f t="shared" si="133"/>
        <v>65</v>
      </c>
      <c r="W1108" s="53">
        <f t="shared" si="134"/>
        <v>26</v>
      </c>
      <c r="X1108" s="53" t="s">
        <v>1139</v>
      </c>
      <c r="Y1108" s="59" t="s">
        <v>3655</v>
      </c>
      <c r="Z1108" s="59" t="s">
        <v>3656</v>
      </c>
    </row>
    <row r="1109" spans="2:26" x14ac:dyDescent="0.25">
      <c r="B1109" s="58" t="str">
        <f t="shared" si="136"/>
        <v>Subtopic</v>
      </c>
      <c r="C1109" s="24" t="s">
        <v>802</v>
      </c>
      <c r="D1109" s="24" t="s">
        <v>806</v>
      </c>
      <c r="E1109" s="25" t="s">
        <v>3527</v>
      </c>
      <c r="F1109" s="24"/>
      <c r="G1109" s="24"/>
      <c r="H1109" s="24"/>
      <c r="K1109" s="54" t="s">
        <v>803</v>
      </c>
      <c r="L1109" s="54" t="s">
        <v>807</v>
      </c>
      <c r="M1109" s="56" t="s">
        <v>3535</v>
      </c>
      <c r="N1109" s="54"/>
      <c r="O1109" s="54"/>
      <c r="P1109" s="54"/>
      <c r="Q1109" s="54"/>
      <c r="R1109" s="54"/>
      <c r="S1109" s="46" t="str">
        <f t="shared" si="135"/>
        <v>16.2.3 Guidance for government spending</v>
      </c>
      <c r="T1109" s="53">
        <f t="shared" si="132"/>
        <v>39</v>
      </c>
      <c r="U1109" s="118" t="str">
        <f t="shared" si="131"/>
        <v>16.2.3 Lignes directrices sur les dépenses du gouvernement</v>
      </c>
      <c r="V1109" s="53">
        <f t="shared" si="133"/>
        <v>58</v>
      </c>
      <c r="W1109" s="53">
        <f t="shared" si="134"/>
        <v>19</v>
      </c>
      <c r="X1109" s="53" t="s">
        <v>1139</v>
      </c>
      <c r="Y1109" s="59" t="s">
        <v>3657</v>
      </c>
      <c r="Z1109" s="59" t="s">
        <v>3658</v>
      </c>
    </row>
    <row r="1110" spans="2:26" x14ac:dyDescent="0.25">
      <c r="B1110" s="58" t="str">
        <f t="shared" si="136"/>
        <v>Topic</v>
      </c>
      <c r="C1110" s="24" t="s">
        <v>802</v>
      </c>
      <c r="D1110" s="25" t="s">
        <v>808</v>
      </c>
      <c r="E1110" s="24"/>
      <c r="F1110" s="24"/>
      <c r="G1110" s="24"/>
      <c r="H1110" s="24"/>
      <c r="K1110" s="54" t="s">
        <v>803</v>
      </c>
      <c r="L1110" s="56" t="s">
        <v>809</v>
      </c>
      <c r="M1110" s="54"/>
      <c r="N1110" s="54"/>
      <c r="O1110" s="54"/>
      <c r="P1110" s="54"/>
      <c r="Q1110" s="54"/>
      <c r="R1110" s="54"/>
      <c r="S1110" s="46" t="str">
        <f t="shared" si="135"/>
        <v>16.3 Government oversight</v>
      </c>
      <c r="T1110" s="53">
        <f t="shared" si="132"/>
        <v>25</v>
      </c>
      <c r="U1110" s="118" t="str">
        <f t="shared" si="131"/>
        <v>16.3 Surveillance du gouvernement</v>
      </c>
      <c r="V1110" s="53">
        <f t="shared" si="133"/>
        <v>33</v>
      </c>
      <c r="W1110" s="53">
        <f t="shared" si="134"/>
        <v>8</v>
      </c>
      <c r="X1110" s="53" t="s">
        <v>1139</v>
      </c>
      <c r="Y1110" s="59" t="s">
        <v>3504</v>
      </c>
      <c r="Z1110" s="59" t="s">
        <v>3505</v>
      </c>
    </row>
    <row r="1111" spans="2:26" x14ac:dyDescent="0.25">
      <c r="B1111" s="58" t="str">
        <f t="shared" si="136"/>
        <v>Subtopic</v>
      </c>
      <c r="C1111" s="24" t="s">
        <v>802</v>
      </c>
      <c r="D1111" s="24" t="s">
        <v>808</v>
      </c>
      <c r="E1111" s="25" t="s">
        <v>810</v>
      </c>
      <c r="F1111" s="24"/>
      <c r="G1111" s="24"/>
      <c r="H1111" s="24"/>
      <c r="K1111" s="54" t="s">
        <v>803</v>
      </c>
      <c r="L1111" s="54" t="s">
        <v>809</v>
      </c>
      <c r="M1111" s="56" t="s">
        <v>811</v>
      </c>
      <c r="N1111" s="54"/>
      <c r="O1111" s="54"/>
      <c r="P1111" s="54"/>
      <c r="Q1111" s="54"/>
      <c r="R1111" s="54"/>
      <c r="S1111" s="46" t="str">
        <f t="shared" si="135"/>
        <v>16.3.1 Access to information and privacy</v>
      </c>
      <c r="T1111" s="53">
        <f t="shared" si="132"/>
        <v>40</v>
      </c>
      <c r="U1111" s="118" t="str">
        <f t="shared" si="131"/>
        <v>16.3.1 Accès à l'information et de la protection des renseignements personnels</v>
      </c>
      <c r="V1111" s="53">
        <f t="shared" si="133"/>
        <v>78</v>
      </c>
      <c r="W1111" s="53">
        <f t="shared" si="134"/>
        <v>38</v>
      </c>
      <c r="X1111" s="53" t="s">
        <v>1139</v>
      </c>
      <c r="Y1111" s="42" t="s">
        <v>3659</v>
      </c>
      <c r="Z1111" s="59" t="s">
        <v>3660</v>
      </c>
    </row>
    <row r="1112" spans="2:26" x14ac:dyDescent="0.25">
      <c r="B1112" s="58" t="str">
        <f t="shared" si="136"/>
        <v>Subtopic</v>
      </c>
      <c r="C1112" s="24" t="s">
        <v>802</v>
      </c>
      <c r="D1112" s="24" t="s">
        <v>808</v>
      </c>
      <c r="E1112" s="24" t="s">
        <v>810</v>
      </c>
      <c r="F1112" s="25" t="s">
        <v>812</v>
      </c>
      <c r="G1112" s="24"/>
      <c r="H1112" s="24"/>
      <c r="K1112" s="54" t="s">
        <v>803</v>
      </c>
      <c r="L1112" s="54" t="s">
        <v>809</v>
      </c>
      <c r="M1112" s="54" t="s">
        <v>811</v>
      </c>
      <c r="N1112" s="56" t="s">
        <v>813</v>
      </c>
      <c r="O1112" s="54"/>
      <c r="P1112" s="54"/>
      <c r="Q1112" s="54"/>
      <c r="R1112" s="54"/>
      <c r="S1112" s="46" t="str">
        <f t="shared" si="135"/>
        <v>16.3.1.1 Access to information</v>
      </c>
      <c r="T1112" s="53">
        <f t="shared" si="132"/>
        <v>30</v>
      </c>
      <c r="U1112" s="118" t="str">
        <f t="shared" si="131"/>
        <v>16.3.1.1 Accès à l'information</v>
      </c>
      <c r="V1112" s="53">
        <f t="shared" si="133"/>
        <v>30</v>
      </c>
      <c r="W1112" s="53">
        <f t="shared" si="134"/>
        <v>0</v>
      </c>
      <c r="X1112" s="53" t="s">
        <v>1139</v>
      </c>
      <c r="Y1112" s="42" t="s">
        <v>3661</v>
      </c>
      <c r="Z1112" s="59" t="s">
        <v>3662</v>
      </c>
    </row>
    <row r="1113" spans="2:26" x14ac:dyDescent="0.25">
      <c r="B1113" s="58" t="str">
        <f t="shared" si="136"/>
        <v>Subtopic</v>
      </c>
      <c r="C1113" s="24" t="s">
        <v>802</v>
      </c>
      <c r="D1113" s="24" t="s">
        <v>808</v>
      </c>
      <c r="E1113" s="24" t="s">
        <v>810</v>
      </c>
      <c r="F1113" s="25" t="s">
        <v>814</v>
      </c>
      <c r="G1113" s="24"/>
      <c r="H1113" s="24"/>
      <c r="K1113" s="54" t="s">
        <v>803</v>
      </c>
      <c r="L1113" s="54" t="s">
        <v>809</v>
      </c>
      <c r="M1113" s="54" t="s">
        <v>811</v>
      </c>
      <c r="N1113" s="56" t="s">
        <v>815</v>
      </c>
      <c r="O1113" s="54"/>
      <c r="P1113" s="54"/>
      <c r="Q1113" s="54"/>
      <c r="R1113" s="54"/>
      <c r="S1113" s="46" t="str">
        <f t="shared" si="135"/>
        <v>16.3.1.2 Privacy</v>
      </c>
      <c r="T1113" s="53">
        <f t="shared" si="132"/>
        <v>16</v>
      </c>
      <c r="U1113" s="118" t="str">
        <f t="shared" si="131"/>
        <v>16.3.1.2 La protection des renseignements personnels</v>
      </c>
      <c r="V1113" s="53">
        <f t="shared" si="133"/>
        <v>52</v>
      </c>
      <c r="W1113" s="53">
        <f t="shared" si="134"/>
        <v>36</v>
      </c>
      <c r="X1113" s="53" t="s">
        <v>1139</v>
      </c>
      <c r="Y1113" s="42" t="s">
        <v>3663</v>
      </c>
      <c r="Z1113" s="59" t="s">
        <v>3664</v>
      </c>
    </row>
    <row r="1114" spans="2:26" x14ac:dyDescent="0.25">
      <c r="B1114" s="58" t="str">
        <f t="shared" si="136"/>
        <v>Subtopic</v>
      </c>
      <c r="C1114" s="24" t="s">
        <v>802</v>
      </c>
      <c r="D1114" s="24" t="s">
        <v>808</v>
      </c>
      <c r="E1114" s="25" t="s">
        <v>3528</v>
      </c>
      <c r="F1114" s="24"/>
      <c r="G1114" s="24"/>
      <c r="H1114" s="24"/>
      <c r="K1114" s="54" t="s">
        <v>803</v>
      </c>
      <c r="L1114" s="54" t="s">
        <v>809</v>
      </c>
      <c r="M1114" s="56" t="s">
        <v>3536</v>
      </c>
      <c r="N1114" s="54"/>
      <c r="O1114" s="54"/>
      <c r="P1114" s="54"/>
      <c r="Q1114" s="54"/>
      <c r="R1114" s="54"/>
      <c r="S1114" s="46" t="str">
        <f t="shared" si="135"/>
        <v>16.3.2 Audit and evaluation</v>
      </c>
      <c r="T1114" s="53">
        <f t="shared" si="132"/>
        <v>27</v>
      </c>
      <c r="U1114" s="118" t="str">
        <f t="shared" si="131"/>
        <v>16.3.2 Vérifications et évaluations</v>
      </c>
      <c r="V1114" s="53">
        <f t="shared" si="133"/>
        <v>35</v>
      </c>
      <c r="W1114" s="53">
        <f t="shared" si="134"/>
        <v>8</v>
      </c>
      <c r="X1114" s="53" t="s">
        <v>1139</v>
      </c>
      <c r="Y1114" s="42" t="s">
        <v>3665</v>
      </c>
      <c r="Z1114" s="59" t="s">
        <v>3666</v>
      </c>
    </row>
    <row r="1115" spans="2:26" x14ac:dyDescent="0.25">
      <c r="B1115" s="58" t="str">
        <f t="shared" si="136"/>
        <v>Subtopic</v>
      </c>
      <c r="C1115" s="24" t="s">
        <v>802</v>
      </c>
      <c r="D1115" s="24" t="s">
        <v>808</v>
      </c>
      <c r="E1115" s="25" t="s">
        <v>3529</v>
      </c>
      <c r="F1115" s="24"/>
      <c r="G1115" s="24"/>
      <c r="H1115" s="24"/>
      <c r="K1115" s="54" t="s">
        <v>803</v>
      </c>
      <c r="L1115" s="54" t="s">
        <v>809</v>
      </c>
      <c r="M1115" s="56" t="s">
        <v>3537</v>
      </c>
      <c r="N1115" s="54"/>
      <c r="O1115" s="54"/>
      <c r="P1115" s="54"/>
      <c r="Q1115" s="54"/>
      <c r="R1115" s="54"/>
      <c r="S1115" s="46" t="str">
        <f t="shared" si="135"/>
        <v>16.3.3 Information, technology and project management</v>
      </c>
      <c r="T1115" s="53">
        <f t="shared" si="132"/>
        <v>53</v>
      </c>
      <c r="U1115" s="118" t="str">
        <f t="shared" si="131"/>
        <v>16.3.3 Gestion de l'information et de la technologie et gestion de projet</v>
      </c>
      <c r="V1115" s="53">
        <f t="shared" si="133"/>
        <v>73</v>
      </c>
      <c r="W1115" s="53">
        <f t="shared" si="134"/>
        <v>20</v>
      </c>
      <c r="X1115" s="53" t="s">
        <v>1139</v>
      </c>
      <c r="Y1115" s="42" t="s">
        <v>3667</v>
      </c>
      <c r="Z1115" s="59" t="s">
        <v>3668</v>
      </c>
    </row>
    <row r="1116" spans="2:26" x14ac:dyDescent="0.25">
      <c r="B1116" s="58" t="str">
        <f t="shared" si="136"/>
        <v>Subtopic</v>
      </c>
      <c r="C1116" s="24" t="s">
        <v>802</v>
      </c>
      <c r="D1116" s="24" t="s">
        <v>808</v>
      </c>
      <c r="E1116" s="24" t="s">
        <v>3529</v>
      </c>
      <c r="F1116" s="25" t="s">
        <v>3530</v>
      </c>
      <c r="G1116" s="24"/>
      <c r="H1116" s="24"/>
      <c r="K1116" s="54" t="s">
        <v>803</v>
      </c>
      <c r="L1116" s="54" t="s">
        <v>809</v>
      </c>
      <c r="M1116" s="54" t="s">
        <v>3537</v>
      </c>
      <c r="N1116" s="56" t="s">
        <v>3538</v>
      </c>
      <c r="O1116" s="54"/>
      <c r="P1116" s="54"/>
      <c r="Q1116" s="54"/>
      <c r="R1116" s="54"/>
      <c r="S1116" s="46" t="str">
        <f t="shared" si="135"/>
        <v>16.3.3.1 Information technology</v>
      </c>
      <c r="T1116" s="53">
        <f t="shared" si="132"/>
        <v>31</v>
      </c>
      <c r="U1116" s="118" t="str">
        <f t="shared" si="131"/>
        <v>16.3.3.1 Technologie de l'information</v>
      </c>
      <c r="V1116" s="53">
        <f t="shared" si="133"/>
        <v>37</v>
      </c>
      <c r="W1116" s="53">
        <f t="shared" si="134"/>
        <v>6</v>
      </c>
      <c r="X1116" s="53" t="s">
        <v>1139</v>
      </c>
      <c r="Y1116" s="42" t="s">
        <v>3669</v>
      </c>
      <c r="Z1116" s="59" t="s">
        <v>3670</v>
      </c>
    </row>
    <row r="1117" spans="2:26" x14ac:dyDescent="0.25">
      <c r="B1117" s="58" t="str">
        <f t="shared" si="136"/>
        <v>Crosslink</v>
      </c>
      <c r="C1117" s="24" t="s">
        <v>802</v>
      </c>
      <c r="D1117" s="25" t="s">
        <v>4123</v>
      </c>
      <c r="E1117" s="24"/>
      <c r="F1117" s="24"/>
      <c r="G1117" s="24"/>
      <c r="H1117" s="24"/>
      <c r="K1117" s="54" t="s">
        <v>803</v>
      </c>
      <c r="L1117" s="56" t="s">
        <v>4183</v>
      </c>
      <c r="M1117" s="54"/>
      <c r="N1117" s="54"/>
      <c r="O1117" s="54"/>
      <c r="P1117" s="54"/>
      <c r="Q1117" s="54"/>
      <c r="R1117" s="54"/>
      <c r="S1117" s="46" t="str">
        <f t="shared" si="135"/>
        <v>16.4 &lt;4.7 Doing business with government&gt;</v>
      </c>
      <c r="T1117" s="53">
        <f t="shared" si="132"/>
        <v>41</v>
      </c>
      <c r="U1117" s="118" t="str">
        <f t="shared" si="131"/>
        <v>16.4 &lt;4.7 Faire affaire avec le gouvernement&gt;</v>
      </c>
      <c r="V1117" s="53">
        <f t="shared" si="133"/>
        <v>45</v>
      </c>
      <c r="W1117" s="53">
        <f t="shared" si="134"/>
        <v>4</v>
      </c>
      <c r="X1117" s="53" t="s">
        <v>1139</v>
      </c>
      <c r="Y1117" s="59" t="s">
        <v>1692</v>
      </c>
      <c r="Z1117" s="59" t="s">
        <v>1693</v>
      </c>
    </row>
    <row r="1118" spans="2:26" x14ac:dyDescent="0.25">
      <c r="B1118" s="58" t="str">
        <f t="shared" si="136"/>
        <v>Topic</v>
      </c>
      <c r="C1118" s="24" t="s">
        <v>802</v>
      </c>
      <c r="D1118" s="25" t="s">
        <v>816</v>
      </c>
      <c r="E1118" s="24"/>
      <c r="F1118" s="24"/>
      <c r="G1118" s="24"/>
      <c r="H1118" s="24"/>
      <c r="K1118" s="54" t="s">
        <v>803</v>
      </c>
      <c r="L1118" s="56" t="s">
        <v>817</v>
      </c>
      <c r="M1118" s="54"/>
      <c r="N1118" s="54"/>
      <c r="O1118" s="54"/>
      <c r="P1118" s="54"/>
      <c r="Q1118" s="54"/>
      <c r="R1118" s="54"/>
      <c r="S1118" s="46" t="str">
        <f t="shared" si="135"/>
        <v>16.5 Government priorities</v>
      </c>
      <c r="T1118" s="53">
        <f t="shared" si="132"/>
        <v>26</v>
      </c>
      <c r="U1118" s="118" t="str">
        <f t="shared" si="131"/>
        <v>16.5 Priorités du gouvernement</v>
      </c>
      <c r="V1118" s="53">
        <f t="shared" si="133"/>
        <v>30</v>
      </c>
      <c r="W1118" s="53">
        <f t="shared" si="134"/>
        <v>4</v>
      </c>
      <c r="X1118" s="53" t="s">
        <v>1139</v>
      </c>
      <c r="Y1118" s="59" t="s">
        <v>3506</v>
      </c>
      <c r="Z1118" s="59" t="s">
        <v>3507</v>
      </c>
    </row>
    <row r="1119" spans="2:26" x14ac:dyDescent="0.25">
      <c r="B1119" s="58" t="str">
        <f t="shared" si="136"/>
        <v>Topic</v>
      </c>
      <c r="C1119" s="24" t="s">
        <v>802</v>
      </c>
      <c r="D1119" s="25" t="s">
        <v>818</v>
      </c>
      <c r="E1119" s="24"/>
      <c r="F1119" s="24"/>
      <c r="G1119" s="24"/>
      <c r="H1119" s="24"/>
      <c r="K1119" s="54" t="s">
        <v>803</v>
      </c>
      <c r="L1119" s="56" t="s">
        <v>819</v>
      </c>
      <c r="M1119" s="54"/>
      <c r="N1119" s="54"/>
      <c r="O1119" s="54"/>
      <c r="P1119" s="54"/>
      <c r="Q1119" s="54"/>
      <c r="R1119" s="54"/>
      <c r="S1119" s="46" t="str">
        <f t="shared" si="135"/>
        <v>16.6 Government appointments</v>
      </c>
      <c r="T1119" s="53">
        <f t="shared" si="132"/>
        <v>28</v>
      </c>
      <c r="U1119" s="118" t="str">
        <f t="shared" si="131"/>
        <v>16.6 Nominations par le gouvernement</v>
      </c>
      <c r="V1119" s="53">
        <f t="shared" si="133"/>
        <v>36</v>
      </c>
      <c r="W1119" s="53">
        <f t="shared" si="134"/>
        <v>8</v>
      </c>
      <c r="X1119" s="53" t="s">
        <v>1139</v>
      </c>
      <c r="Y1119" s="59" t="s">
        <v>3508</v>
      </c>
      <c r="Z1119" s="59" t="s">
        <v>3509</v>
      </c>
    </row>
    <row r="1120" spans="2:26" x14ac:dyDescent="0.25">
      <c r="B1120" s="58" t="str">
        <f t="shared" si="136"/>
        <v>Subtopic</v>
      </c>
      <c r="C1120" s="24" t="s">
        <v>802</v>
      </c>
      <c r="D1120" s="24" t="s">
        <v>818</v>
      </c>
      <c r="E1120" s="25" t="s">
        <v>3531</v>
      </c>
      <c r="F1120" s="24"/>
      <c r="G1120" s="24"/>
      <c r="H1120" s="24"/>
      <c r="K1120" s="54" t="s">
        <v>803</v>
      </c>
      <c r="L1120" s="54" t="s">
        <v>819</v>
      </c>
      <c r="M1120" s="56" t="s">
        <v>3539</v>
      </c>
      <c r="N1120" s="54"/>
      <c r="O1120" s="54"/>
      <c r="P1120" s="54"/>
      <c r="Q1120" s="54"/>
      <c r="R1120" s="54"/>
      <c r="S1120" s="46" t="str">
        <f t="shared" si="135"/>
        <v>16.6.1 Judicial Appointments</v>
      </c>
      <c r="T1120" s="53">
        <f t="shared" si="132"/>
        <v>28</v>
      </c>
      <c r="U1120" s="118" t="str">
        <f t="shared" si="131"/>
        <v>16.6.1 Nominations à la magistrature</v>
      </c>
      <c r="V1120" s="53">
        <f t="shared" si="133"/>
        <v>36</v>
      </c>
      <c r="W1120" s="53">
        <f t="shared" si="134"/>
        <v>8</v>
      </c>
      <c r="X1120" s="53" t="s">
        <v>1139</v>
      </c>
      <c r="Y1120" s="59" t="s">
        <v>3510</v>
      </c>
      <c r="Z1120" s="59" t="s">
        <v>3511</v>
      </c>
    </row>
    <row r="1121" spans="2:26" x14ac:dyDescent="0.25">
      <c r="B1121" s="58" t="str">
        <f t="shared" si="136"/>
        <v>Topic</v>
      </c>
      <c r="C1121" s="24" t="s">
        <v>802</v>
      </c>
      <c r="D1121" s="25" t="s">
        <v>820</v>
      </c>
      <c r="E1121" s="24"/>
      <c r="F1121" s="24"/>
      <c r="G1121" s="24"/>
      <c r="H1121" s="24"/>
      <c r="K1121" s="54" t="s">
        <v>803</v>
      </c>
      <c r="L1121" s="56" t="s">
        <v>821</v>
      </c>
      <c r="M1121" s="54"/>
      <c r="N1121" s="54"/>
      <c r="O1121" s="54"/>
      <c r="P1121" s="54"/>
      <c r="Q1121" s="54"/>
      <c r="R1121" s="54"/>
      <c r="S1121" s="46" t="str">
        <f t="shared" si="135"/>
        <v>16.7 Treaties, laws and regulations</v>
      </c>
      <c r="T1121" s="53">
        <f t="shared" si="132"/>
        <v>35</v>
      </c>
      <c r="U1121" s="118" t="str">
        <f t="shared" si="131"/>
        <v>16.7 Traités, lois et règlements</v>
      </c>
      <c r="V1121" s="53">
        <f t="shared" si="133"/>
        <v>32</v>
      </c>
      <c r="W1121" s="53">
        <f t="shared" si="134"/>
        <v>3</v>
      </c>
      <c r="X1121" s="53" t="s">
        <v>1139</v>
      </c>
      <c r="Y1121" s="59" t="s">
        <v>3512</v>
      </c>
      <c r="Z1121" s="59" t="s">
        <v>3513</v>
      </c>
    </row>
    <row r="1122" spans="2:26" x14ac:dyDescent="0.25">
      <c r="B1122" s="58" t="str">
        <f t="shared" si="136"/>
        <v>Topic</v>
      </c>
      <c r="C1122" s="24" t="s">
        <v>802</v>
      </c>
      <c r="D1122" s="25" t="s">
        <v>822</v>
      </c>
      <c r="E1122" s="24"/>
      <c r="F1122" s="24"/>
      <c r="G1122" s="24"/>
      <c r="H1122" s="24"/>
      <c r="K1122" s="54" t="s">
        <v>803</v>
      </c>
      <c r="L1122" s="56" t="s">
        <v>823</v>
      </c>
      <c r="M1122" s="54"/>
      <c r="N1122" s="54"/>
      <c r="O1122" s="54"/>
      <c r="P1122" s="54"/>
      <c r="Q1122" s="54"/>
      <c r="R1122" s="54"/>
      <c r="S1122" s="46" t="str">
        <f t="shared" si="135"/>
        <v>16.8 Policies, directives, standards and guidelines</v>
      </c>
      <c r="T1122" s="53">
        <f t="shared" si="132"/>
        <v>51</v>
      </c>
      <c r="U1122" s="118" t="str">
        <f t="shared" si="131"/>
        <v>16.8 Politiques, directives, normes et lignes directrices</v>
      </c>
      <c r="V1122" s="53">
        <f t="shared" si="133"/>
        <v>57</v>
      </c>
      <c r="W1122" s="53">
        <f t="shared" si="134"/>
        <v>6</v>
      </c>
      <c r="X1122" s="53" t="s">
        <v>1139</v>
      </c>
      <c r="Y1122" s="42" t="s">
        <v>3514</v>
      </c>
      <c r="Z1122" s="59" t="s">
        <v>3515</v>
      </c>
    </row>
    <row r="1123" spans="2:26" x14ac:dyDescent="0.25">
      <c r="B1123" s="58" t="str">
        <f t="shared" si="136"/>
        <v>Topic</v>
      </c>
      <c r="C1123" s="24" t="s">
        <v>802</v>
      </c>
      <c r="D1123" s="25" t="s">
        <v>824</v>
      </c>
      <c r="E1123" s="24"/>
      <c r="F1123" s="24"/>
      <c r="G1123" s="24"/>
      <c r="H1123" s="24"/>
      <c r="K1123" s="54" t="s">
        <v>803</v>
      </c>
      <c r="L1123" s="56" t="s">
        <v>825</v>
      </c>
      <c r="M1123" s="54"/>
      <c r="N1123" s="54"/>
      <c r="O1123" s="54"/>
      <c r="P1123" s="54"/>
      <c r="Q1123" s="54"/>
      <c r="R1123" s="54"/>
      <c r="S1123" s="46" t="str">
        <f t="shared" si="135"/>
        <v>16.9 Democracy and elections</v>
      </c>
      <c r="T1123" s="53">
        <f t="shared" si="132"/>
        <v>28</v>
      </c>
      <c r="U1123" s="118" t="str">
        <f t="shared" si="131"/>
        <v>16.9 Démocratie et élections</v>
      </c>
      <c r="V1123" s="53">
        <f t="shared" si="133"/>
        <v>28</v>
      </c>
      <c r="W1123" s="53">
        <f t="shared" si="134"/>
        <v>0</v>
      </c>
      <c r="X1123" s="53" t="s">
        <v>1139</v>
      </c>
      <c r="Y1123" s="59" t="s">
        <v>3516</v>
      </c>
      <c r="Z1123" s="59" t="s">
        <v>3517</v>
      </c>
    </row>
    <row r="1124" spans="2:26" x14ac:dyDescent="0.25">
      <c r="B1124" s="58" t="str">
        <f t="shared" si="136"/>
        <v>Topic</v>
      </c>
      <c r="C1124" s="24" t="s">
        <v>802</v>
      </c>
      <c r="D1124" s="25" t="s">
        <v>4124</v>
      </c>
      <c r="E1124" s="24"/>
      <c r="F1124" s="24"/>
      <c r="G1124" s="24"/>
      <c r="H1124" s="24"/>
      <c r="K1124" s="54" t="s">
        <v>803</v>
      </c>
      <c r="L1124" s="56" t="s">
        <v>4125</v>
      </c>
      <c r="M1124" s="54"/>
      <c r="N1124" s="54"/>
      <c r="O1124" s="54"/>
      <c r="P1124" s="54"/>
      <c r="Q1124" s="54"/>
      <c r="R1124" s="54"/>
      <c r="S1124" s="46" t="str">
        <f t="shared" si="135"/>
        <v>16.10 Federal properties and buildings</v>
      </c>
      <c r="T1124" s="53">
        <f t="shared" si="132"/>
        <v>38</v>
      </c>
      <c r="U1124" s="118" t="str">
        <f t="shared" si="131"/>
        <v>16.10 Biens immobiliers fédéraux</v>
      </c>
      <c r="V1124" s="53">
        <f t="shared" si="133"/>
        <v>32</v>
      </c>
      <c r="W1124" s="53">
        <f t="shared" si="134"/>
        <v>6</v>
      </c>
      <c r="X1124" s="53" t="s">
        <v>1139</v>
      </c>
      <c r="Y1124" s="59" t="s">
        <v>3518</v>
      </c>
      <c r="Z1124" s="59" t="s">
        <v>3519</v>
      </c>
    </row>
    <row r="1125" spans="2:26" x14ac:dyDescent="0.25">
      <c r="B1125" s="58" t="str">
        <f t="shared" si="136"/>
        <v>Subtopic</v>
      </c>
      <c r="C1125" s="24" t="s">
        <v>802</v>
      </c>
      <c r="D1125" s="30" t="s">
        <v>4124</v>
      </c>
      <c r="E1125" s="25" t="s">
        <v>4126</v>
      </c>
      <c r="F1125" s="24"/>
      <c r="G1125" s="24"/>
      <c r="H1125" s="24"/>
      <c r="K1125" s="54" t="s">
        <v>803</v>
      </c>
      <c r="L1125" s="56" t="s">
        <v>4125</v>
      </c>
      <c r="M1125" s="56" t="s">
        <v>4127</v>
      </c>
      <c r="N1125" s="54"/>
      <c r="O1125" s="54"/>
      <c r="P1125" s="54"/>
      <c r="Q1125" s="54"/>
      <c r="R1125" s="54"/>
      <c r="S1125" s="46" t="str">
        <f t="shared" si="135"/>
        <v>16.10.1 Canada's Parliamentary Precinct</v>
      </c>
      <c r="T1125" s="53">
        <f t="shared" si="132"/>
        <v>39</v>
      </c>
      <c r="U1125" s="118" t="str">
        <f t="shared" si="131"/>
        <v>16.10.1 Cité parlementaire du Canada</v>
      </c>
      <c r="V1125" s="53">
        <f t="shared" si="133"/>
        <v>36</v>
      </c>
      <c r="W1125" s="53">
        <f t="shared" si="134"/>
        <v>3</v>
      </c>
      <c r="X1125" s="53" t="s">
        <v>1134</v>
      </c>
      <c r="Y1125" s="59" t="s">
        <v>4128</v>
      </c>
      <c r="Z1125" s="59" t="s">
        <v>4129</v>
      </c>
    </row>
    <row r="1126" spans="2:26" x14ac:dyDescent="0.25">
      <c r="B1126" s="58" t="str">
        <f t="shared" si="136"/>
        <v>Subtopic</v>
      </c>
      <c r="C1126" s="24" t="s">
        <v>802</v>
      </c>
      <c r="D1126" s="30" t="s">
        <v>4124</v>
      </c>
      <c r="E1126" s="25" t="s">
        <v>4130</v>
      </c>
      <c r="F1126" s="24"/>
      <c r="G1126" s="24"/>
      <c r="H1126" s="24"/>
      <c r="K1126" s="54" t="s">
        <v>803</v>
      </c>
      <c r="L1126" s="56" t="s">
        <v>4125</v>
      </c>
      <c r="M1126" s="56" t="s">
        <v>4131</v>
      </c>
      <c r="N1126" s="54"/>
      <c r="O1126" s="54"/>
      <c r="P1126" s="54"/>
      <c r="Q1126" s="54"/>
      <c r="R1126" s="54"/>
      <c r="S1126" s="46" t="str">
        <f t="shared" si="135"/>
        <v>16.10.2 How the federal government manages property</v>
      </c>
      <c r="T1126" s="53">
        <f t="shared" si="132"/>
        <v>51</v>
      </c>
      <c r="U1126" s="118" t="str">
        <f t="shared" si="131"/>
        <v>16.10.2 Gestion des biens immobiliers par le gouvernement fédéral</v>
      </c>
      <c r="V1126" s="53">
        <f t="shared" si="133"/>
        <v>65</v>
      </c>
      <c r="W1126" s="53">
        <f t="shared" si="134"/>
        <v>14</v>
      </c>
      <c r="X1126" s="53" t="s">
        <v>1134</v>
      </c>
      <c r="Y1126" s="59" t="s">
        <v>4132</v>
      </c>
      <c r="Z1126" s="59" t="s">
        <v>4133</v>
      </c>
    </row>
    <row r="1127" spans="2:26" x14ac:dyDescent="0.25">
      <c r="B1127" s="58" t="s">
        <v>3755</v>
      </c>
      <c r="C1127" s="24" t="s">
        <v>802</v>
      </c>
      <c r="D1127" s="30" t="s">
        <v>4124</v>
      </c>
      <c r="E1127" s="30" t="s">
        <v>4130</v>
      </c>
      <c r="F1127" s="24" t="s">
        <v>4134</v>
      </c>
      <c r="G1127" s="24"/>
      <c r="H1127" s="24"/>
      <c r="K1127" s="54" t="s">
        <v>803</v>
      </c>
      <c r="L1127" s="56" t="s">
        <v>4125</v>
      </c>
      <c r="M1127" s="26" t="s">
        <v>4131</v>
      </c>
      <c r="N1127" s="56" t="s">
        <v>4135</v>
      </c>
      <c r="O1127" s="54"/>
      <c r="P1127" s="54"/>
      <c r="Q1127" s="54"/>
      <c r="R1127" s="54"/>
      <c r="S1127" s="46" t="str">
        <f t="shared" si="135"/>
        <v>16.10.2.1 Greener federal buildings</v>
      </c>
      <c r="T1127" s="53">
        <f t="shared" si="132"/>
        <v>35</v>
      </c>
      <c r="U1127" s="118" t="str">
        <f t="shared" si="131"/>
        <v>16.10.2.1 Écologisation des bâtiments fédéraux</v>
      </c>
      <c r="V1127" s="53">
        <f t="shared" si="133"/>
        <v>46</v>
      </c>
      <c r="W1127" s="53">
        <f t="shared" si="134"/>
        <v>11</v>
      </c>
      <c r="X1127" s="53" t="s">
        <v>1134</v>
      </c>
      <c r="Y1127" s="59" t="s">
        <v>4136</v>
      </c>
      <c r="Z1127" s="59" t="s">
        <v>4137</v>
      </c>
    </row>
    <row r="1128" spans="2:26" x14ac:dyDescent="0.25">
      <c r="B1128" s="58" t="str">
        <f t="shared" ref="B1128:B1159" si="137">IF(COUNTIF(C1128:I1128,"*&lt;*"),"Crosslink",IF(D1128="","Theme",IF(E1128="", "Topic", "Subtopic")))</f>
        <v>Subtopic</v>
      </c>
      <c r="C1128" s="24" t="s">
        <v>802</v>
      </c>
      <c r="D1128" s="30" t="s">
        <v>4124</v>
      </c>
      <c r="E1128" s="25" t="s">
        <v>4138</v>
      </c>
      <c r="F1128" s="24"/>
      <c r="G1128" s="24"/>
      <c r="H1128" s="24"/>
      <c r="K1128" s="54" t="s">
        <v>803</v>
      </c>
      <c r="L1128" s="56" t="s">
        <v>4125</v>
      </c>
      <c r="M1128" s="56" t="s">
        <v>4139</v>
      </c>
      <c r="N1128" s="54"/>
      <c r="O1128" s="54"/>
      <c r="P1128" s="54"/>
      <c r="Q1128" s="54"/>
      <c r="R1128" s="54"/>
      <c r="S1128" s="46" t="str">
        <f t="shared" si="135"/>
        <v>16.10.3 Health and safety in federal properties</v>
      </c>
      <c r="T1128" s="53">
        <f t="shared" si="132"/>
        <v>47</v>
      </c>
      <c r="U1128" s="118" t="str">
        <f t="shared" si="131"/>
        <v>16.10.3 Santé et sécurité dans les immeubles fédéraux</v>
      </c>
      <c r="V1128" s="53">
        <f t="shared" si="133"/>
        <v>53</v>
      </c>
      <c r="W1128" s="53">
        <f t="shared" si="134"/>
        <v>6</v>
      </c>
      <c r="X1128" s="53" t="s">
        <v>1134</v>
      </c>
      <c r="Y1128" s="59" t="s">
        <v>4140</v>
      </c>
      <c r="Z1128" s="59" t="s">
        <v>4141</v>
      </c>
    </row>
    <row r="1129" spans="2:26" x14ac:dyDescent="0.25">
      <c r="B1129" s="58" t="str">
        <f t="shared" si="137"/>
        <v>Topic</v>
      </c>
      <c r="C1129" s="5" t="s">
        <v>802</v>
      </c>
      <c r="D1129" s="55" t="s">
        <v>826</v>
      </c>
      <c r="K1129" s="54" t="s">
        <v>803</v>
      </c>
      <c r="L1129" s="56" t="s">
        <v>827</v>
      </c>
      <c r="M1129" s="54"/>
      <c r="N1129" s="54"/>
      <c r="O1129" s="54"/>
      <c r="P1129" s="54"/>
      <c r="Q1129" s="54"/>
      <c r="R1129" s="54"/>
      <c r="S1129" s="46" t="str">
        <f t="shared" si="135"/>
        <v>16.11 Consultations and feedback</v>
      </c>
      <c r="T1129" s="53">
        <f t="shared" si="132"/>
        <v>32</v>
      </c>
      <c r="U1129" s="118" t="str">
        <f t="shared" si="131"/>
        <v>16.11 Consultations et rétroaction</v>
      </c>
      <c r="V1129" s="53">
        <f t="shared" si="133"/>
        <v>34</v>
      </c>
      <c r="W1129" s="53">
        <f t="shared" si="134"/>
        <v>2</v>
      </c>
      <c r="X1129" s="53" t="s">
        <v>1139</v>
      </c>
      <c r="Y1129" s="59" t="s">
        <v>3520</v>
      </c>
      <c r="Z1129" s="59" t="s">
        <v>3521</v>
      </c>
    </row>
    <row r="1130" spans="2:26" x14ac:dyDescent="0.25">
      <c r="B1130" s="58" t="str">
        <f t="shared" si="137"/>
        <v>Topic</v>
      </c>
      <c r="C1130" s="5" t="s">
        <v>802</v>
      </c>
      <c r="D1130" s="55" t="s">
        <v>828</v>
      </c>
      <c r="K1130" s="54" t="s">
        <v>803</v>
      </c>
      <c r="L1130" s="56" t="s">
        <v>972</v>
      </c>
      <c r="M1130" s="54"/>
      <c r="N1130" s="54"/>
      <c r="O1130" s="54"/>
      <c r="P1130" s="54"/>
      <c r="Q1130" s="54"/>
      <c r="R1130" s="54"/>
      <c r="S1130" s="46" t="str">
        <f t="shared" si="135"/>
        <v>16.12 Working with other governments</v>
      </c>
      <c r="T1130" s="53">
        <f t="shared" si="132"/>
        <v>36</v>
      </c>
      <c r="U1130" s="118" t="str">
        <f t="shared" si="131"/>
        <v>16.12 Travailler avec d'autres gouvernements</v>
      </c>
      <c r="V1130" s="53">
        <f t="shared" si="133"/>
        <v>44</v>
      </c>
      <c r="W1130" s="53">
        <f t="shared" si="134"/>
        <v>8</v>
      </c>
      <c r="X1130" s="53" t="s">
        <v>1139</v>
      </c>
      <c r="Y1130" s="59" t="s">
        <v>3522</v>
      </c>
      <c r="Z1130" s="59" t="s">
        <v>3523</v>
      </c>
    </row>
    <row r="1131" spans="2:26" x14ac:dyDescent="0.25">
      <c r="B1131" s="58" t="str">
        <f t="shared" si="137"/>
        <v>Crosslink</v>
      </c>
      <c r="C1131" s="5" t="s">
        <v>802</v>
      </c>
      <c r="D1131" s="5" t="s">
        <v>828</v>
      </c>
      <c r="E1131" s="55" t="s">
        <v>3532</v>
      </c>
      <c r="K1131" s="54" t="s">
        <v>803</v>
      </c>
      <c r="L1131" s="54" t="s">
        <v>972</v>
      </c>
      <c r="M1131" s="56" t="s">
        <v>4184</v>
      </c>
      <c r="N1131" s="54"/>
      <c r="O1131" s="54"/>
      <c r="P1131" s="54"/>
      <c r="Q1131" s="54"/>
      <c r="R1131" s="54"/>
      <c r="S1131" s="46" t="str">
        <f t="shared" si="135"/>
        <v>16.12.1 &lt;13.6 International relations&gt;</v>
      </c>
      <c r="T1131" s="53">
        <f t="shared" si="132"/>
        <v>38</v>
      </c>
      <c r="U1131" s="118" t="str">
        <f t="shared" si="131"/>
        <v>16.12.1 &lt;13.6 Relations internationales&gt;</v>
      </c>
      <c r="V1131" s="53">
        <f t="shared" si="133"/>
        <v>40</v>
      </c>
      <c r="W1131" s="53">
        <f t="shared" si="134"/>
        <v>2</v>
      </c>
      <c r="X1131" s="53" t="s">
        <v>1126</v>
      </c>
      <c r="Y1131" s="59" t="s">
        <v>3524</v>
      </c>
      <c r="Z1131" s="59" t="s">
        <v>3283</v>
      </c>
    </row>
    <row r="1132" spans="2:26" x14ac:dyDescent="0.25">
      <c r="B1132" s="58" t="str">
        <f t="shared" si="137"/>
        <v>Theme</v>
      </c>
      <c r="C1132" s="55" t="s">
        <v>829</v>
      </c>
      <c r="K1132" s="56" t="s">
        <v>830</v>
      </c>
      <c r="L1132" s="54"/>
      <c r="M1132" s="54"/>
      <c r="N1132" s="54"/>
      <c r="O1132" s="54"/>
      <c r="P1132" s="54"/>
      <c r="Q1132" s="54"/>
      <c r="R1132" s="54"/>
      <c r="S1132" s="46" t="str">
        <f t="shared" si="135"/>
        <v>20.0 Public Service and Military</v>
      </c>
      <c r="T1132" s="53">
        <f t="shared" si="132"/>
        <v>32</v>
      </c>
      <c r="U1132" s="118" t="str">
        <f t="shared" si="131"/>
        <v>20.0 Fonction publique et force militaire</v>
      </c>
      <c r="V1132" s="53">
        <f t="shared" si="133"/>
        <v>41</v>
      </c>
      <c r="W1132" s="53">
        <f t="shared" si="134"/>
        <v>9</v>
      </c>
      <c r="X1132" s="53" t="s">
        <v>1139</v>
      </c>
      <c r="Y1132" s="59" t="s">
        <v>3542</v>
      </c>
      <c r="Z1132" s="59" t="s">
        <v>3543</v>
      </c>
    </row>
    <row r="1133" spans="2:26" x14ac:dyDescent="0.25">
      <c r="B1133" s="58" t="str">
        <f t="shared" si="137"/>
        <v>Crosslink</v>
      </c>
      <c r="C1133" s="5" t="s">
        <v>829</v>
      </c>
      <c r="D1133" s="55" t="s">
        <v>831</v>
      </c>
      <c r="K1133" s="54" t="s">
        <v>830</v>
      </c>
      <c r="L1133" s="56" t="s">
        <v>924</v>
      </c>
      <c r="M1133" s="54"/>
      <c r="N1133" s="54"/>
      <c r="O1133" s="54"/>
      <c r="P1133" s="54"/>
      <c r="Q1133" s="54"/>
      <c r="R1133" s="54"/>
      <c r="S1133" s="46" t="str">
        <f t="shared" si="135"/>
        <v>20.1 &lt;1.1 Find a job&gt;</v>
      </c>
      <c r="T1133" s="53">
        <f t="shared" si="132"/>
        <v>21</v>
      </c>
      <c r="U1133" s="118" t="str">
        <f t="shared" si="131"/>
        <v>20.1 &lt;1.1 Trouver un emploi&gt;</v>
      </c>
      <c r="V1133" s="53">
        <f t="shared" si="133"/>
        <v>28</v>
      </c>
      <c r="W1133" s="53">
        <f t="shared" si="134"/>
        <v>7</v>
      </c>
      <c r="X1133" s="53" t="s">
        <v>1123</v>
      </c>
      <c r="Y1133" s="59" t="s">
        <v>1276</v>
      </c>
      <c r="Z1133" s="59" t="s">
        <v>1277</v>
      </c>
    </row>
    <row r="1134" spans="2:26" x14ac:dyDescent="0.25">
      <c r="B1134" s="58" t="str">
        <f t="shared" si="137"/>
        <v>Topic</v>
      </c>
      <c r="C1134" s="24" t="s">
        <v>829</v>
      </c>
      <c r="D1134" s="25" t="s">
        <v>832</v>
      </c>
      <c r="E1134" s="24"/>
      <c r="F1134" s="24"/>
      <c r="G1134" s="24"/>
      <c r="H1134" s="24"/>
      <c r="K1134" s="54" t="s">
        <v>830</v>
      </c>
      <c r="L1134" s="56" t="s">
        <v>833</v>
      </c>
      <c r="M1134" s="54"/>
      <c r="N1134" s="54"/>
      <c r="O1134" s="54"/>
      <c r="P1134" s="54"/>
      <c r="Q1134" s="54"/>
      <c r="R1134" s="54"/>
      <c r="S1134" s="46" t="str">
        <f t="shared" si="135"/>
        <v>20.2 Pay, pension and benefits</v>
      </c>
      <c r="T1134" s="53">
        <f t="shared" si="132"/>
        <v>30</v>
      </c>
      <c r="U1134" s="118" t="str">
        <f t="shared" si="131"/>
        <v>20.2 Rémunération, pension et avantages sociaux</v>
      </c>
      <c r="V1134" s="53">
        <f t="shared" si="133"/>
        <v>47</v>
      </c>
      <c r="W1134" s="53">
        <f t="shared" si="134"/>
        <v>17</v>
      </c>
      <c r="X1134" s="53" t="s">
        <v>1139</v>
      </c>
      <c r="Y1134" s="59" t="s">
        <v>3544</v>
      </c>
      <c r="Z1134" s="59" t="s">
        <v>3545</v>
      </c>
    </row>
    <row r="1135" spans="2:26" x14ac:dyDescent="0.25">
      <c r="B1135" s="58" t="str">
        <f t="shared" si="137"/>
        <v>Subtopic</v>
      </c>
      <c r="C1135" s="24" t="s">
        <v>829</v>
      </c>
      <c r="D1135" s="24" t="s">
        <v>832</v>
      </c>
      <c r="E1135" s="25" t="s">
        <v>4142</v>
      </c>
      <c r="F1135" s="24"/>
      <c r="G1135" s="24"/>
      <c r="H1135" s="24"/>
      <c r="K1135" s="54" t="s">
        <v>830</v>
      </c>
      <c r="L1135" s="54" t="s">
        <v>833</v>
      </c>
      <c r="M1135" s="56" t="s">
        <v>4143</v>
      </c>
      <c r="N1135" s="54"/>
      <c r="O1135" s="54"/>
      <c r="P1135" s="54"/>
      <c r="Q1135" s="54"/>
      <c r="R1135" s="54"/>
      <c r="S1135" s="46" t="str">
        <f t="shared" si="135"/>
        <v>20.2.1 Pension and benefits for public servants</v>
      </c>
      <c r="T1135" s="53">
        <f t="shared" si="132"/>
        <v>47</v>
      </c>
      <c r="U1135" s="118" t="str">
        <f t="shared" si="131"/>
        <v>20.2.1 Pension et avantages sociaux pour les employés de la fonction publique</v>
      </c>
      <c r="V1135" s="53">
        <f t="shared" si="133"/>
        <v>77</v>
      </c>
      <c r="W1135" s="53">
        <f t="shared" si="134"/>
        <v>30</v>
      </c>
      <c r="X1135" s="53" t="s">
        <v>1139</v>
      </c>
      <c r="Y1135" s="42" t="s">
        <v>3671</v>
      </c>
      <c r="Z1135" s="59" t="s">
        <v>3672</v>
      </c>
    </row>
    <row r="1136" spans="2:26" x14ac:dyDescent="0.25">
      <c r="B1136" s="58" t="str">
        <f t="shared" si="137"/>
        <v>Subtopic</v>
      </c>
      <c r="C1136" s="24" t="s">
        <v>829</v>
      </c>
      <c r="D1136" s="24" t="s">
        <v>832</v>
      </c>
      <c r="E1136" s="24" t="s">
        <v>4142</v>
      </c>
      <c r="F1136" s="25" t="s">
        <v>834</v>
      </c>
      <c r="G1136" s="24"/>
      <c r="H1136" s="24"/>
      <c r="K1136" s="54" t="s">
        <v>830</v>
      </c>
      <c r="L1136" s="54" t="s">
        <v>833</v>
      </c>
      <c r="M1136" s="26" t="s">
        <v>4143</v>
      </c>
      <c r="N1136" s="56" t="s">
        <v>835</v>
      </c>
      <c r="O1136" s="54"/>
      <c r="P1136" s="54"/>
      <c r="Q1136" s="54"/>
      <c r="R1136" s="54"/>
      <c r="S1136" s="46" t="str">
        <f t="shared" si="135"/>
        <v>20.2.1.1 Public service pension plan</v>
      </c>
      <c r="T1136" s="53">
        <f t="shared" si="132"/>
        <v>36</v>
      </c>
      <c r="U1136" s="118" t="str">
        <f t="shared" si="131"/>
        <v>20.2.1.1 Régime de retraite de la fonction publique</v>
      </c>
      <c r="V1136" s="53">
        <f t="shared" si="133"/>
        <v>51</v>
      </c>
      <c r="W1136" s="53">
        <f t="shared" si="134"/>
        <v>15</v>
      </c>
      <c r="X1136" s="53" t="s">
        <v>1139</v>
      </c>
      <c r="Y1136" s="42" t="s">
        <v>3673</v>
      </c>
      <c r="Z1136" s="59" t="s">
        <v>3674</v>
      </c>
    </row>
    <row r="1137" spans="2:26" x14ac:dyDescent="0.25">
      <c r="B1137" s="58" t="str">
        <f t="shared" si="137"/>
        <v>Subtopic</v>
      </c>
      <c r="C1137" s="24" t="s">
        <v>829</v>
      </c>
      <c r="D1137" s="24" t="s">
        <v>832</v>
      </c>
      <c r="E1137" s="24" t="s">
        <v>4142</v>
      </c>
      <c r="F1137" s="24" t="s">
        <v>834</v>
      </c>
      <c r="G1137" s="25" t="s">
        <v>836</v>
      </c>
      <c r="H1137" s="24"/>
      <c r="K1137" s="54" t="s">
        <v>830</v>
      </c>
      <c r="L1137" s="54" t="s">
        <v>833</v>
      </c>
      <c r="M1137" s="26" t="s">
        <v>4143</v>
      </c>
      <c r="N1137" s="54" t="s">
        <v>835</v>
      </c>
      <c r="O1137" s="56" t="s">
        <v>837</v>
      </c>
      <c r="P1137" s="54"/>
      <c r="Q1137" s="54"/>
      <c r="R1137" s="54"/>
      <c r="S1137" s="46" t="str">
        <f t="shared" si="135"/>
        <v>20.2.1.1.1 Active members of the public service pension plan</v>
      </c>
      <c r="T1137" s="53">
        <f t="shared" si="132"/>
        <v>60</v>
      </c>
      <c r="U1137" s="118" t="str">
        <f t="shared" si="131"/>
        <v>20.2.1.1.1 Participants actifs du régime de retraite de la fonction publique</v>
      </c>
      <c r="V1137" s="53">
        <f t="shared" si="133"/>
        <v>76</v>
      </c>
      <c r="W1137" s="53">
        <f t="shared" si="134"/>
        <v>16</v>
      </c>
      <c r="X1137" s="53" t="s">
        <v>1139</v>
      </c>
      <c r="Y1137" s="42" t="s">
        <v>3675</v>
      </c>
      <c r="Z1137" s="59" t="s">
        <v>3676</v>
      </c>
    </row>
    <row r="1138" spans="2:26" x14ac:dyDescent="0.25">
      <c r="B1138" s="58" t="str">
        <f t="shared" si="137"/>
        <v>Subtopic</v>
      </c>
      <c r="C1138" s="24" t="s">
        <v>829</v>
      </c>
      <c r="D1138" s="24" t="s">
        <v>832</v>
      </c>
      <c r="E1138" s="24" t="s">
        <v>4142</v>
      </c>
      <c r="F1138" s="24" t="s">
        <v>834</v>
      </c>
      <c r="G1138" s="25" t="s">
        <v>838</v>
      </c>
      <c r="H1138" s="24"/>
      <c r="K1138" s="54" t="s">
        <v>830</v>
      </c>
      <c r="L1138" s="54" t="s">
        <v>833</v>
      </c>
      <c r="M1138" s="26" t="s">
        <v>4143</v>
      </c>
      <c r="N1138" s="54" t="s">
        <v>835</v>
      </c>
      <c r="O1138" s="56" t="s">
        <v>839</v>
      </c>
      <c r="P1138" s="54"/>
      <c r="Q1138" s="54"/>
      <c r="R1138" s="54"/>
      <c r="S1138" s="46" t="str">
        <f t="shared" si="135"/>
        <v>20.2.1.1.2 Retired members of the public service pension plan</v>
      </c>
      <c r="T1138" s="53">
        <f t="shared" si="132"/>
        <v>61</v>
      </c>
      <c r="U1138" s="118" t="str">
        <f t="shared" si="131"/>
        <v>20.2.1.1.2 Participants retraités du régime de retraite de la fonction publique</v>
      </c>
      <c r="V1138" s="53">
        <f t="shared" si="133"/>
        <v>79</v>
      </c>
      <c r="W1138" s="53">
        <f t="shared" si="134"/>
        <v>18</v>
      </c>
      <c r="X1138" s="53" t="s">
        <v>1139</v>
      </c>
      <c r="Y1138" s="42" t="s">
        <v>3677</v>
      </c>
      <c r="Z1138" s="59" t="s">
        <v>3678</v>
      </c>
    </row>
    <row r="1139" spans="2:26" x14ac:dyDescent="0.25">
      <c r="B1139" s="58" t="str">
        <f t="shared" si="137"/>
        <v>Subtopic</v>
      </c>
      <c r="C1139" s="24" t="s">
        <v>829</v>
      </c>
      <c r="D1139" s="24" t="s">
        <v>832</v>
      </c>
      <c r="E1139" s="24" t="s">
        <v>4142</v>
      </c>
      <c r="F1139" s="24" t="s">
        <v>834</v>
      </c>
      <c r="G1139" s="25" t="s">
        <v>840</v>
      </c>
      <c r="H1139" s="24"/>
      <c r="K1139" s="54" t="s">
        <v>830</v>
      </c>
      <c r="L1139" s="54" t="s">
        <v>833</v>
      </c>
      <c r="M1139" s="26" t="s">
        <v>4143</v>
      </c>
      <c r="N1139" s="54" t="s">
        <v>835</v>
      </c>
      <c r="O1139" s="56" t="s">
        <v>841</v>
      </c>
      <c r="P1139" s="54"/>
      <c r="Q1139" s="54"/>
      <c r="R1139" s="54"/>
      <c r="S1139" s="46" t="str">
        <f t="shared" si="135"/>
        <v>20.2.1.1.3 Survivors and dependants of the public service pension plan</v>
      </c>
      <c r="T1139" s="53">
        <f t="shared" si="132"/>
        <v>70</v>
      </c>
      <c r="U1139" s="118" t="str">
        <f t="shared" si="131"/>
        <v>20.2.1.1.3 Survivants ou personnes à charge du régime de retraite de la fonction publique</v>
      </c>
      <c r="V1139" s="53">
        <f t="shared" si="133"/>
        <v>89</v>
      </c>
      <c r="W1139" s="53">
        <f t="shared" si="134"/>
        <v>19</v>
      </c>
      <c r="X1139" s="53" t="s">
        <v>1139</v>
      </c>
      <c r="Y1139" s="42" t="s">
        <v>3679</v>
      </c>
      <c r="Z1139" s="59" t="s">
        <v>3680</v>
      </c>
    </row>
    <row r="1140" spans="2:26" x14ac:dyDescent="0.25">
      <c r="B1140" s="58" t="str">
        <f t="shared" si="137"/>
        <v>Subtopic</v>
      </c>
      <c r="C1140" s="24" t="s">
        <v>829</v>
      </c>
      <c r="D1140" s="24" t="s">
        <v>832</v>
      </c>
      <c r="E1140" s="24" t="s">
        <v>4142</v>
      </c>
      <c r="F1140" s="24" t="s">
        <v>834</v>
      </c>
      <c r="G1140" s="25" t="s">
        <v>3587</v>
      </c>
      <c r="H1140" s="24"/>
      <c r="K1140" s="54" t="s">
        <v>830</v>
      </c>
      <c r="L1140" s="54" t="s">
        <v>833</v>
      </c>
      <c r="M1140" s="26" t="s">
        <v>4143</v>
      </c>
      <c r="N1140" s="54" t="s">
        <v>835</v>
      </c>
      <c r="O1140" s="56" t="s">
        <v>3626</v>
      </c>
      <c r="P1140" s="54"/>
      <c r="Q1140" s="54"/>
      <c r="R1140" s="54"/>
      <c r="S1140" s="46" t="str">
        <f t="shared" si="135"/>
        <v>20.2.1.1.4 Public service pension plan information</v>
      </c>
      <c r="T1140" s="53">
        <f t="shared" si="132"/>
        <v>50</v>
      </c>
      <c r="U1140" s="118" t="str">
        <f t="shared" si="131"/>
        <v>20.2.1.1.4 Renseignements sur le régime de retraite de la fonction publique</v>
      </c>
      <c r="V1140" s="53">
        <f t="shared" si="133"/>
        <v>75</v>
      </c>
      <c r="W1140" s="53">
        <f t="shared" si="134"/>
        <v>25</v>
      </c>
      <c r="X1140" s="53" t="s">
        <v>1139</v>
      </c>
      <c r="Y1140" s="42" t="s">
        <v>3681</v>
      </c>
      <c r="Z1140" s="59" t="s">
        <v>3682</v>
      </c>
    </row>
    <row r="1141" spans="2:26" x14ac:dyDescent="0.25">
      <c r="B1141" s="58" t="str">
        <f t="shared" si="137"/>
        <v>Crosslink</v>
      </c>
      <c r="C1141" s="24" t="s">
        <v>829</v>
      </c>
      <c r="D1141" s="24" t="s">
        <v>832</v>
      </c>
      <c r="E1141" s="24" t="s">
        <v>4142</v>
      </c>
      <c r="F1141" s="24" t="s">
        <v>834</v>
      </c>
      <c r="G1141" s="25" t="s">
        <v>3588</v>
      </c>
      <c r="H1141" s="24"/>
      <c r="K1141" s="54" t="s">
        <v>830</v>
      </c>
      <c r="L1141" s="54" t="s">
        <v>833</v>
      </c>
      <c r="M1141" s="26" t="s">
        <v>4143</v>
      </c>
      <c r="N1141" s="54" t="s">
        <v>835</v>
      </c>
      <c r="O1141" s="56" t="s">
        <v>3627</v>
      </c>
      <c r="P1141" s="54"/>
      <c r="Q1141" s="54"/>
      <c r="R1141" s="54"/>
      <c r="S1141" s="46" t="str">
        <f t="shared" si="135"/>
        <v>20.2.1.1.5 &lt;20.2.1.2 Public service group insurance benefit plans&gt;</v>
      </c>
      <c r="T1141" s="53">
        <f t="shared" si="132"/>
        <v>66</v>
      </c>
      <c r="U1141" s="118" t="str">
        <f t="shared" si="131"/>
        <v>20.2.1.1.5 &lt;20.2.1.2 Régimes d'assurance collective de la fonction publique&gt;</v>
      </c>
      <c r="V1141" s="53">
        <f t="shared" si="133"/>
        <v>76</v>
      </c>
      <c r="W1141" s="53">
        <f t="shared" si="134"/>
        <v>10</v>
      </c>
      <c r="X1141" s="53" t="s">
        <v>1139</v>
      </c>
      <c r="Y1141" s="42" t="s">
        <v>1819</v>
      </c>
      <c r="Z1141" s="59" t="s">
        <v>1820</v>
      </c>
    </row>
    <row r="1142" spans="2:26" x14ac:dyDescent="0.25">
      <c r="B1142" s="58" t="str">
        <f t="shared" si="137"/>
        <v>Crosslink</v>
      </c>
      <c r="C1142" s="24" t="s">
        <v>829</v>
      </c>
      <c r="D1142" s="24" t="s">
        <v>832</v>
      </c>
      <c r="E1142" s="24" t="s">
        <v>4142</v>
      </c>
      <c r="F1142" s="24" t="s">
        <v>834</v>
      </c>
      <c r="G1142" s="25" t="s">
        <v>3589</v>
      </c>
      <c r="H1142" s="24"/>
      <c r="K1142" s="54" t="s">
        <v>830</v>
      </c>
      <c r="L1142" s="54" t="s">
        <v>833</v>
      </c>
      <c r="M1142" s="26" t="s">
        <v>4143</v>
      </c>
      <c r="N1142" s="54" t="s">
        <v>835</v>
      </c>
      <c r="O1142" s="56" t="s">
        <v>3628</v>
      </c>
      <c r="P1142" s="54"/>
      <c r="Q1142" s="54"/>
      <c r="R1142" s="54"/>
      <c r="S1142" s="46" t="str">
        <f t="shared" si="135"/>
        <v>20.2.1.1.6 &lt;20.9.2 Pensions and benefits for the RCMP&gt;</v>
      </c>
      <c r="T1142" s="53">
        <f t="shared" si="132"/>
        <v>54</v>
      </c>
      <c r="U1142" s="118" t="str">
        <f t="shared" si="131"/>
        <v>20.2.1.1.6 &lt;20.9.2 Pensions et avantages sociaux des membres de la GRC&gt;</v>
      </c>
      <c r="V1142" s="53">
        <f t="shared" si="133"/>
        <v>71</v>
      </c>
      <c r="W1142" s="53">
        <f t="shared" si="134"/>
        <v>17</v>
      </c>
      <c r="X1142" s="53" t="s">
        <v>1182</v>
      </c>
      <c r="Y1142" s="42" t="s">
        <v>3683</v>
      </c>
      <c r="Z1142" s="42" t="s">
        <v>3684</v>
      </c>
    </row>
    <row r="1143" spans="2:26" x14ac:dyDescent="0.25">
      <c r="B1143" s="58" t="str">
        <f t="shared" si="137"/>
        <v>Subtopic</v>
      </c>
      <c r="C1143" s="24" t="s">
        <v>829</v>
      </c>
      <c r="D1143" s="24" t="s">
        <v>832</v>
      </c>
      <c r="E1143" s="24" t="s">
        <v>4142</v>
      </c>
      <c r="F1143" s="24" t="s">
        <v>834</v>
      </c>
      <c r="G1143" s="25" t="s">
        <v>3590</v>
      </c>
      <c r="H1143" s="24"/>
      <c r="K1143" s="54" t="s">
        <v>830</v>
      </c>
      <c r="L1143" s="54" t="s">
        <v>833</v>
      </c>
      <c r="M1143" s="26" t="s">
        <v>4143</v>
      </c>
      <c r="N1143" s="54" t="s">
        <v>835</v>
      </c>
      <c r="O1143" s="56" t="s">
        <v>3629</v>
      </c>
      <c r="P1143" s="54"/>
      <c r="Q1143" s="54"/>
      <c r="R1143" s="54"/>
      <c r="S1143" s="46" t="str">
        <f t="shared" si="135"/>
        <v>20.2.1.1.7 Pensions for Canadian Armed Forces members</v>
      </c>
      <c r="T1143" s="53">
        <f t="shared" si="132"/>
        <v>53</v>
      </c>
      <c r="U1143" s="118" t="str">
        <f t="shared" si="131"/>
        <v>20.2.1.1.7 Pensions pour les membres des Forces armées canadiennes</v>
      </c>
      <c r="V1143" s="53">
        <f t="shared" si="133"/>
        <v>66</v>
      </c>
      <c r="W1143" s="53">
        <f t="shared" si="134"/>
        <v>13</v>
      </c>
      <c r="X1143" s="53" t="s">
        <v>1134</v>
      </c>
      <c r="Y1143" s="59" t="s">
        <v>3546</v>
      </c>
      <c r="Z1143" s="59" t="s">
        <v>3547</v>
      </c>
    </row>
    <row r="1144" spans="2:26" x14ac:dyDescent="0.25">
      <c r="B1144" s="58" t="str">
        <f t="shared" si="137"/>
        <v>Subtopic</v>
      </c>
      <c r="C1144" s="24" t="s">
        <v>829</v>
      </c>
      <c r="D1144" s="24" t="s">
        <v>832</v>
      </c>
      <c r="E1144" s="24" t="s">
        <v>4142</v>
      </c>
      <c r="F1144" s="24" t="s">
        <v>834</v>
      </c>
      <c r="G1144" s="30" t="s">
        <v>3590</v>
      </c>
      <c r="H1144" s="25" t="s">
        <v>3591</v>
      </c>
      <c r="K1144" s="54" t="s">
        <v>830</v>
      </c>
      <c r="L1144" s="54" t="s">
        <v>833</v>
      </c>
      <c r="M1144" s="26" t="s">
        <v>4143</v>
      </c>
      <c r="N1144" s="54" t="s">
        <v>835</v>
      </c>
      <c r="O1144" s="26" t="s">
        <v>3629</v>
      </c>
      <c r="P1144" s="56" t="s">
        <v>3630</v>
      </c>
      <c r="Q1144" s="54"/>
      <c r="R1144" s="54"/>
      <c r="S1144" s="46" t="str">
        <f t="shared" si="135"/>
        <v>20.2.1.1.7.1 Active member</v>
      </c>
      <c r="T1144" s="53">
        <f t="shared" si="132"/>
        <v>26</v>
      </c>
      <c r="U1144" s="118" t="str">
        <f t="shared" si="131"/>
        <v>20.2.1.1.7.1 Participant actif</v>
      </c>
      <c r="V1144" s="53">
        <f t="shared" si="133"/>
        <v>30</v>
      </c>
      <c r="W1144" s="53">
        <f t="shared" si="134"/>
        <v>4</v>
      </c>
      <c r="X1144" s="53" t="s">
        <v>1134</v>
      </c>
      <c r="Y1144" s="59" t="s">
        <v>3685</v>
      </c>
      <c r="Z1144" s="59" t="s">
        <v>3686</v>
      </c>
    </row>
    <row r="1145" spans="2:26" x14ac:dyDescent="0.25">
      <c r="B1145" s="58" t="str">
        <f t="shared" si="137"/>
        <v>Subtopic</v>
      </c>
      <c r="C1145" s="24" t="s">
        <v>829</v>
      </c>
      <c r="D1145" s="24" t="s">
        <v>832</v>
      </c>
      <c r="E1145" s="24" t="s">
        <v>4142</v>
      </c>
      <c r="F1145" s="24" t="s">
        <v>834</v>
      </c>
      <c r="G1145" s="30" t="s">
        <v>3590</v>
      </c>
      <c r="H1145" s="25" t="s">
        <v>3592</v>
      </c>
      <c r="K1145" s="54" t="s">
        <v>830</v>
      </c>
      <c r="L1145" s="54" t="s">
        <v>833</v>
      </c>
      <c r="M1145" s="26" t="s">
        <v>4143</v>
      </c>
      <c r="N1145" s="54" t="s">
        <v>835</v>
      </c>
      <c r="O1145" s="26" t="s">
        <v>3629</v>
      </c>
      <c r="P1145" s="56" t="s">
        <v>3631</v>
      </c>
      <c r="Q1145" s="54"/>
      <c r="R1145" s="54"/>
      <c r="S1145" s="46" t="str">
        <f t="shared" si="135"/>
        <v>20.2.1.1.7.2 Retired member</v>
      </c>
      <c r="T1145" s="53">
        <f t="shared" si="132"/>
        <v>27</v>
      </c>
      <c r="U1145" s="118" t="str">
        <f t="shared" si="131"/>
        <v>20.2.1.1.7.2 Participant retraité</v>
      </c>
      <c r="V1145" s="53">
        <f t="shared" si="133"/>
        <v>33</v>
      </c>
      <c r="W1145" s="53">
        <f t="shared" si="134"/>
        <v>6</v>
      </c>
      <c r="X1145" s="53" t="s">
        <v>1134</v>
      </c>
      <c r="Y1145" s="59" t="s">
        <v>3687</v>
      </c>
      <c r="Z1145" s="59" t="s">
        <v>3688</v>
      </c>
    </row>
    <row r="1146" spans="2:26" x14ac:dyDescent="0.25">
      <c r="B1146" s="58" t="str">
        <f t="shared" si="137"/>
        <v>Subtopic</v>
      </c>
      <c r="C1146" s="24" t="s">
        <v>829</v>
      </c>
      <c r="D1146" s="24" t="s">
        <v>832</v>
      </c>
      <c r="E1146" s="24" t="s">
        <v>4142</v>
      </c>
      <c r="F1146" s="24" t="s">
        <v>834</v>
      </c>
      <c r="G1146" s="30" t="s">
        <v>3590</v>
      </c>
      <c r="H1146" s="25" t="s">
        <v>3593</v>
      </c>
      <c r="K1146" s="54" t="s">
        <v>830</v>
      </c>
      <c r="L1146" s="54" t="s">
        <v>833</v>
      </c>
      <c r="M1146" s="26" t="s">
        <v>4143</v>
      </c>
      <c r="N1146" s="54" t="s">
        <v>835</v>
      </c>
      <c r="O1146" s="26" t="s">
        <v>3629</v>
      </c>
      <c r="P1146" s="56" t="s">
        <v>3632</v>
      </c>
      <c r="Q1146" s="54"/>
      <c r="R1146" s="54"/>
      <c r="S1146" s="46" t="str">
        <f t="shared" si="135"/>
        <v>20.2.1.1.7.3 Survivor/Child(ren)</v>
      </c>
      <c r="T1146" s="53">
        <f t="shared" si="132"/>
        <v>32</v>
      </c>
      <c r="U1146" s="118" t="str">
        <f t="shared" si="131"/>
        <v>20.2.1.1.7.3 Survivant/enfant(s)</v>
      </c>
      <c r="V1146" s="53">
        <f t="shared" si="133"/>
        <v>32</v>
      </c>
      <c r="W1146" s="53">
        <f t="shared" si="134"/>
        <v>0</v>
      </c>
      <c r="X1146" s="53" t="s">
        <v>1134</v>
      </c>
      <c r="Y1146" s="59" t="s">
        <v>3689</v>
      </c>
      <c r="Z1146" s="59" t="s">
        <v>3690</v>
      </c>
    </row>
    <row r="1147" spans="2:26" x14ac:dyDescent="0.25">
      <c r="B1147" s="58" t="str">
        <f t="shared" si="137"/>
        <v>Subtopic</v>
      </c>
      <c r="C1147" s="24" t="s">
        <v>829</v>
      </c>
      <c r="D1147" s="24" t="s">
        <v>832</v>
      </c>
      <c r="E1147" s="24" t="s">
        <v>4142</v>
      </c>
      <c r="F1147" s="25" t="s">
        <v>842</v>
      </c>
      <c r="G1147" s="24"/>
      <c r="H1147" s="24"/>
      <c r="K1147" s="54" t="s">
        <v>830</v>
      </c>
      <c r="L1147" s="54" t="s">
        <v>833</v>
      </c>
      <c r="M1147" s="26" t="s">
        <v>4143</v>
      </c>
      <c r="N1147" s="56" t="s">
        <v>843</v>
      </c>
      <c r="O1147" s="54"/>
      <c r="P1147" s="56"/>
      <c r="Q1147" s="54"/>
      <c r="R1147" s="54"/>
      <c r="S1147" s="46" t="str">
        <f t="shared" si="135"/>
        <v>20.2.1.2 Public service group insurance benefit plans</v>
      </c>
      <c r="T1147" s="53">
        <f t="shared" si="132"/>
        <v>53</v>
      </c>
      <c r="U1147" s="118" t="str">
        <f t="shared" si="131"/>
        <v>20.2.1.2 Régimes d'assurance collective de la fonction publique</v>
      </c>
      <c r="V1147" s="53">
        <f t="shared" si="133"/>
        <v>63</v>
      </c>
      <c r="W1147" s="53">
        <f t="shared" si="134"/>
        <v>10</v>
      </c>
      <c r="X1147" s="53" t="s">
        <v>1139</v>
      </c>
      <c r="Y1147" s="42" t="s">
        <v>1819</v>
      </c>
      <c r="Z1147" s="59" t="s">
        <v>1820</v>
      </c>
    </row>
    <row r="1148" spans="2:26" x14ac:dyDescent="0.25">
      <c r="B1148" s="58" t="str">
        <f t="shared" si="137"/>
        <v>Subtopic</v>
      </c>
      <c r="C1148" s="24" t="s">
        <v>829</v>
      </c>
      <c r="D1148" s="24" t="s">
        <v>832</v>
      </c>
      <c r="E1148" s="24" t="s">
        <v>4142</v>
      </c>
      <c r="F1148" s="24" t="s">
        <v>842</v>
      </c>
      <c r="G1148" s="25" t="s">
        <v>844</v>
      </c>
      <c r="H1148" s="24"/>
      <c r="K1148" s="54" t="s">
        <v>830</v>
      </c>
      <c r="L1148" s="54" t="s">
        <v>833</v>
      </c>
      <c r="M1148" s="26" t="s">
        <v>4143</v>
      </c>
      <c r="N1148" s="54" t="s">
        <v>843</v>
      </c>
      <c r="O1148" s="56" t="s">
        <v>973</v>
      </c>
      <c r="P1148" s="54"/>
      <c r="Q1148" s="54"/>
      <c r="R1148" s="54"/>
      <c r="S1148" s="46" t="str">
        <f t="shared" si="135"/>
        <v>20.2.1.2.1 Active members of the public service group insurance benefit plans</v>
      </c>
      <c r="T1148" s="53">
        <f t="shared" si="132"/>
        <v>77</v>
      </c>
      <c r="U1148" s="118" t="str">
        <f t="shared" si="131"/>
        <v>20.2.1.2.1 Participants actifs des régimes d'assurance collective de la fonction publique</v>
      </c>
      <c r="V1148" s="53">
        <f t="shared" si="133"/>
        <v>89</v>
      </c>
      <c r="W1148" s="53">
        <f t="shared" si="134"/>
        <v>12</v>
      </c>
      <c r="X1148" s="53" t="s">
        <v>1139</v>
      </c>
      <c r="Y1148" s="42" t="s">
        <v>3691</v>
      </c>
      <c r="Z1148" s="59" t="s">
        <v>3692</v>
      </c>
    </row>
    <row r="1149" spans="2:26" x14ac:dyDescent="0.25">
      <c r="B1149" s="58" t="str">
        <f t="shared" si="137"/>
        <v>Subtopic</v>
      </c>
      <c r="C1149" s="24" t="s">
        <v>829</v>
      </c>
      <c r="D1149" s="24" t="s">
        <v>832</v>
      </c>
      <c r="E1149" s="24" t="s">
        <v>4142</v>
      </c>
      <c r="F1149" s="24" t="s">
        <v>842</v>
      </c>
      <c r="G1149" s="25" t="s">
        <v>845</v>
      </c>
      <c r="H1149" s="24"/>
      <c r="K1149" s="54" t="s">
        <v>830</v>
      </c>
      <c r="L1149" s="54" t="s">
        <v>833</v>
      </c>
      <c r="M1149" s="26" t="s">
        <v>4143</v>
      </c>
      <c r="N1149" s="54" t="s">
        <v>843</v>
      </c>
      <c r="O1149" s="56" t="s">
        <v>974</v>
      </c>
      <c r="P1149" s="54"/>
      <c r="Q1149" s="54"/>
      <c r="R1149" s="54"/>
      <c r="S1149" s="46" t="str">
        <f t="shared" si="135"/>
        <v>20.2.1.2.2 Retired members of the public service group insurance benefit plans</v>
      </c>
      <c r="T1149" s="53">
        <f t="shared" si="132"/>
        <v>78</v>
      </c>
      <c r="U1149" s="118" t="str">
        <f t="shared" si="131"/>
        <v>20.2.1.2.2 Participants retraités des régimes d'assurance collective de la fonction publique</v>
      </c>
      <c r="V1149" s="53">
        <f t="shared" si="133"/>
        <v>92</v>
      </c>
      <c r="W1149" s="53">
        <f t="shared" si="134"/>
        <v>14</v>
      </c>
      <c r="X1149" s="53" t="s">
        <v>1139</v>
      </c>
      <c r="Y1149" s="42" t="s">
        <v>3693</v>
      </c>
      <c r="Z1149" s="59" t="s">
        <v>3694</v>
      </c>
    </row>
    <row r="1150" spans="2:26" x14ac:dyDescent="0.25">
      <c r="B1150" s="58" t="str">
        <f t="shared" si="137"/>
        <v>Subtopic</v>
      </c>
      <c r="C1150" s="24" t="s">
        <v>829</v>
      </c>
      <c r="D1150" s="24" t="s">
        <v>832</v>
      </c>
      <c r="E1150" s="24" t="s">
        <v>4142</v>
      </c>
      <c r="F1150" s="24" t="s">
        <v>842</v>
      </c>
      <c r="G1150" s="25" t="s">
        <v>846</v>
      </c>
      <c r="H1150" s="24"/>
      <c r="K1150" s="54" t="s">
        <v>830</v>
      </c>
      <c r="L1150" s="54" t="s">
        <v>833</v>
      </c>
      <c r="M1150" s="26" t="s">
        <v>4143</v>
      </c>
      <c r="N1150" s="54" t="s">
        <v>843</v>
      </c>
      <c r="O1150" s="56" t="s">
        <v>975</v>
      </c>
      <c r="P1150" s="54"/>
      <c r="Q1150" s="54"/>
      <c r="R1150" s="54"/>
      <c r="S1150" s="46" t="str">
        <f t="shared" si="135"/>
        <v>20.2.1.2.3 Survivors and dependants of deceased public service group insurance benefit plan members</v>
      </c>
      <c r="T1150" s="53">
        <f t="shared" si="132"/>
        <v>99</v>
      </c>
      <c r="U1150" s="118" t="str">
        <f t="shared" si="131"/>
        <v>20.2.1.2.3 Survivants et les personnes à charge des participants décédés des régimes d'assurance collective de la fonction publique</v>
      </c>
      <c r="V1150" s="53">
        <f t="shared" si="133"/>
        <v>131</v>
      </c>
      <c r="W1150" s="53">
        <f t="shared" si="134"/>
        <v>32</v>
      </c>
      <c r="X1150" s="53" t="s">
        <v>1139</v>
      </c>
      <c r="Y1150" s="42" t="s">
        <v>3695</v>
      </c>
      <c r="Z1150" s="59" t="s">
        <v>3696</v>
      </c>
    </row>
    <row r="1151" spans="2:26" x14ac:dyDescent="0.25">
      <c r="B1151" s="58" t="str">
        <f t="shared" si="137"/>
        <v>Subtopic</v>
      </c>
      <c r="C1151" s="24" t="s">
        <v>829</v>
      </c>
      <c r="D1151" s="24" t="s">
        <v>832</v>
      </c>
      <c r="E1151" s="24" t="s">
        <v>4142</v>
      </c>
      <c r="F1151" s="24" t="s">
        <v>842</v>
      </c>
      <c r="G1151" s="25" t="s">
        <v>3594</v>
      </c>
      <c r="H1151" s="24"/>
      <c r="K1151" s="54" t="s">
        <v>830</v>
      </c>
      <c r="L1151" s="54" t="s">
        <v>833</v>
      </c>
      <c r="M1151" s="26" t="s">
        <v>4143</v>
      </c>
      <c r="N1151" s="54" t="s">
        <v>843</v>
      </c>
      <c r="O1151" s="56" t="s">
        <v>3976</v>
      </c>
      <c r="P1151" s="54"/>
      <c r="Q1151" s="54"/>
      <c r="R1151" s="54"/>
      <c r="S1151" s="46" t="str">
        <f t="shared" si="135"/>
        <v>20.2.1.2.4 Public Service Health Care Plan</v>
      </c>
      <c r="T1151" s="53">
        <f t="shared" si="132"/>
        <v>42</v>
      </c>
      <c r="U1151" s="118" t="str">
        <f t="shared" si="131"/>
        <v>20.2.1.2.4 Régime de soins de santé de la fonction publique</v>
      </c>
      <c r="V1151" s="53">
        <f t="shared" si="133"/>
        <v>59</v>
      </c>
      <c r="W1151" s="53">
        <f t="shared" si="134"/>
        <v>17</v>
      </c>
      <c r="X1151" s="53" t="s">
        <v>1139</v>
      </c>
      <c r="Y1151" s="42" t="s">
        <v>3697</v>
      </c>
      <c r="Z1151" s="59" t="s">
        <v>3698</v>
      </c>
    </row>
    <row r="1152" spans="2:26" x14ac:dyDescent="0.25">
      <c r="B1152" s="58" t="str">
        <f t="shared" si="137"/>
        <v>Subtopic</v>
      </c>
      <c r="C1152" s="24" t="s">
        <v>829</v>
      </c>
      <c r="D1152" s="24" t="s">
        <v>832</v>
      </c>
      <c r="E1152" s="24" t="s">
        <v>4142</v>
      </c>
      <c r="F1152" s="24" t="s">
        <v>842</v>
      </c>
      <c r="G1152" s="25" t="s">
        <v>3595</v>
      </c>
      <c r="H1152" s="24"/>
      <c r="K1152" s="54" t="s">
        <v>830</v>
      </c>
      <c r="L1152" s="54" t="s">
        <v>833</v>
      </c>
      <c r="M1152" s="26" t="s">
        <v>4143</v>
      </c>
      <c r="N1152" s="54" t="s">
        <v>843</v>
      </c>
      <c r="O1152" s="56" t="s">
        <v>3977</v>
      </c>
      <c r="P1152" s="54"/>
      <c r="Q1152" s="54"/>
      <c r="R1152" s="54"/>
      <c r="S1152" s="46" t="str">
        <f t="shared" si="135"/>
        <v>20.2.1.2.5 Public Service Dental Care Plan</v>
      </c>
      <c r="T1152" s="53">
        <f t="shared" si="132"/>
        <v>42</v>
      </c>
      <c r="U1152" s="118" t="str">
        <f t="shared" si="131"/>
        <v>20.2.1.2.5 Régime de soins dentaires de la fonction publique</v>
      </c>
      <c r="V1152" s="53">
        <f t="shared" si="133"/>
        <v>60</v>
      </c>
      <c r="W1152" s="53">
        <f t="shared" si="134"/>
        <v>18</v>
      </c>
      <c r="X1152" s="53" t="s">
        <v>1139</v>
      </c>
      <c r="Y1152" s="42" t="s">
        <v>3699</v>
      </c>
      <c r="Z1152" s="59" t="s">
        <v>3700</v>
      </c>
    </row>
    <row r="1153" spans="2:26" x14ac:dyDescent="0.25">
      <c r="B1153" s="58" t="str">
        <f t="shared" si="137"/>
        <v>Subtopic</v>
      </c>
      <c r="C1153" s="24" t="s">
        <v>829</v>
      </c>
      <c r="D1153" s="24" t="s">
        <v>832</v>
      </c>
      <c r="E1153" s="24" t="s">
        <v>4142</v>
      </c>
      <c r="F1153" s="24" t="s">
        <v>842</v>
      </c>
      <c r="G1153" s="25" t="s">
        <v>3596</v>
      </c>
      <c r="H1153" s="24"/>
      <c r="K1153" s="54" t="s">
        <v>830</v>
      </c>
      <c r="L1153" s="54" t="s">
        <v>833</v>
      </c>
      <c r="M1153" s="26" t="s">
        <v>4143</v>
      </c>
      <c r="N1153" s="54" t="s">
        <v>843</v>
      </c>
      <c r="O1153" s="56" t="s">
        <v>3978</v>
      </c>
      <c r="P1153" s="54"/>
      <c r="Q1153" s="54"/>
      <c r="R1153" s="54"/>
      <c r="S1153" s="46" t="str">
        <f t="shared" si="135"/>
        <v>20.2.1.2.6 Public Service Pensioners' Dental Services Plan</v>
      </c>
      <c r="T1153" s="53">
        <f t="shared" si="132"/>
        <v>58</v>
      </c>
      <c r="U1153" s="118" t="str">
        <f t="shared" si="131"/>
        <v>20.2.1.2.6 Régime de services dentaires pour les pensionnés</v>
      </c>
      <c r="V1153" s="53">
        <f t="shared" si="133"/>
        <v>59</v>
      </c>
      <c r="W1153" s="53">
        <f t="shared" si="134"/>
        <v>1</v>
      </c>
      <c r="X1153" s="53" t="s">
        <v>1139</v>
      </c>
      <c r="Y1153" s="42" t="s">
        <v>3701</v>
      </c>
      <c r="Z1153" s="59" t="s">
        <v>3702</v>
      </c>
    </row>
    <row r="1154" spans="2:26" x14ac:dyDescent="0.25">
      <c r="B1154" s="58" t="str">
        <f t="shared" si="137"/>
        <v>Subtopic</v>
      </c>
      <c r="C1154" s="24" t="s">
        <v>829</v>
      </c>
      <c r="D1154" s="24" t="s">
        <v>832</v>
      </c>
      <c r="E1154" s="24" t="s">
        <v>4142</v>
      </c>
      <c r="F1154" s="24" t="s">
        <v>842</v>
      </c>
      <c r="G1154" s="25" t="s">
        <v>3597</v>
      </c>
      <c r="H1154" s="24"/>
      <c r="K1154" s="54" t="s">
        <v>830</v>
      </c>
      <c r="L1154" s="54" t="s">
        <v>833</v>
      </c>
      <c r="M1154" s="26" t="s">
        <v>4143</v>
      </c>
      <c r="N1154" s="54" t="s">
        <v>843</v>
      </c>
      <c r="O1154" s="56" t="s">
        <v>3979</v>
      </c>
      <c r="P1154" s="54"/>
      <c r="Q1154" s="54"/>
      <c r="R1154" s="54"/>
      <c r="S1154" s="46" t="str">
        <f t="shared" si="135"/>
        <v>20.2.1.2.7 Disability Insurance Plan for the public service</v>
      </c>
      <c r="T1154" s="53">
        <f t="shared" si="132"/>
        <v>59</v>
      </c>
      <c r="U1154" s="118" t="str">
        <f t="shared" si="131"/>
        <v>20.2.1.2.7 Régime d'assurance-invalidité pour la fonction publique</v>
      </c>
      <c r="V1154" s="53">
        <f t="shared" si="133"/>
        <v>66</v>
      </c>
      <c r="W1154" s="53">
        <f t="shared" si="134"/>
        <v>7</v>
      </c>
      <c r="X1154" s="53" t="s">
        <v>1139</v>
      </c>
      <c r="Y1154" s="42" t="s">
        <v>3703</v>
      </c>
      <c r="Z1154" s="59" t="s">
        <v>3704</v>
      </c>
    </row>
    <row r="1155" spans="2:26" x14ac:dyDescent="0.25">
      <c r="B1155" s="58" t="str">
        <f t="shared" si="137"/>
        <v>Subtopic</v>
      </c>
      <c r="C1155" s="24" t="s">
        <v>829</v>
      </c>
      <c r="D1155" s="24" t="s">
        <v>832</v>
      </c>
      <c r="E1155" s="24" t="s">
        <v>4142</v>
      </c>
      <c r="F1155" s="24" t="s">
        <v>842</v>
      </c>
      <c r="G1155" s="25" t="s">
        <v>3598</v>
      </c>
      <c r="H1155" s="24"/>
      <c r="K1155" s="54" t="s">
        <v>830</v>
      </c>
      <c r="L1155" s="54" t="s">
        <v>833</v>
      </c>
      <c r="M1155" s="26" t="s">
        <v>4143</v>
      </c>
      <c r="N1155" s="54" t="s">
        <v>843</v>
      </c>
      <c r="O1155" s="56" t="s">
        <v>3980</v>
      </c>
      <c r="P1155" s="54"/>
      <c r="Q1155" s="54"/>
      <c r="R1155" s="54"/>
      <c r="S1155" s="46" t="str">
        <f t="shared" si="135"/>
        <v>20.2.1.2.8 Public Service Management Insurance Plan</v>
      </c>
      <c r="T1155" s="53">
        <f t="shared" si="132"/>
        <v>51</v>
      </c>
      <c r="U1155" s="118" t="str">
        <f t="shared" si="131"/>
        <v>20.2.1.2.8 Régime d'assurance pour les cadres de gestion de la fonction publique</v>
      </c>
      <c r="V1155" s="53">
        <f t="shared" si="133"/>
        <v>80</v>
      </c>
      <c r="W1155" s="53">
        <f t="shared" si="134"/>
        <v>29</v>
      </c>
      <c r="X1155" s="53" t="s">
        <v>1139</v>
      </c>
      <c r="Y1155" s="42" t="s">
        <v>3705</v>
      </c>
      <c r="Z1155" s="59" t="s">
        <v>3706</v>
      </c>
    </row>
    <row r="1156" spans="2:26" x14ac:dyDescent="0.25">
      <c r="B1156" s="58" t="str">
        <f t="shared" si="137"/>
        <v>Subtopic</v>
      </c>
      <c r="C1156" s="24" t="s">
        <v>829</v>
      </c>
      <c r="D1156" s="24" t="s">
        <v>832</v>
      </c>
      <c r="E1156" s="24" t="s">
        <v>4142</v>
      </c>
      <c r="F1156" s="24" t="s">
        <v>842</v>
      </c>
      <c r="G1156" s="25" t="s">
        <v>3599</v>
      </c>
      <c r="H1156" s="24"/>
      <c r="K1156" s="54" t="s">
        <v>830</v>
      </c>
      <c r="L1156" s="54" t="s">
        <v>833</v>
      </c>
      <c r="M1156" s="26" t="s">
        <v>4143</v>
      </c>
      <c r="N1156" s="54" t="s">
        <v>843</v>
      </c>
      <c r="O1156" s="56" t="s">
        <v>3981</v>
      </c>
      <c r="P1156" s="54"/>
      <c r="Q1156" s="54"/>
      <c r="R1156" s="54"/>
      <c r="S1156" s="46" t="str">
        <f t="shared" si="135"/>
        <v>20.2.1.2.9 Public service compensation for work-related injury or death</v>
      </c>
      <c r="T1156" s="53">
        <f t="shared" si="132"/>
        <v>71</v>
      </c>
      <c r="U1156" s="118" t="str">
        <f t="shared" si="131"/>
        <v>20.2.1.2.9 Rémunération en cas de décès ou d'accident du travail dans la fonction publique</v>
      </c>
      <c r="V1156" s="53">
        <f t="shared" si="133"/>
        <v>90</v>
      </c>
      <c r="W1156" s="53">
        <f t="shared" si="134"/>
        <v>19</v>
      </c>
      <c r="X1156" s="53" t="s">
        <v>1139</v>
      </c>
      <c r="Y1156" s="42" t="s">
        <v>3707</v>
      </c>
      <c r="Z1156" s="59" t="s">
        <v>3708</v>
      </c>
    </row>
    <row r="1157" spans="2:26" x14ac:dyDescent="0.25">
      <c r="B1157" s="58" t="str">
        <f t="shared" si="137"/>
        <v>Subtopic</v>
      </c>
      <c r="C1157" s="24" t="s">
        <v>829</v>
      </c>
      <c r="D1157" s="24" t="s">
        <v>832</v>
      </c>
      <c r="E1157" s="24" t="s">
        <v>4142</v>
      </c>
      <c r="F1157" s="24" t="s">
        <v>842</v>
      </c>
      <c r="G1157" s="25" t="s">
        <v>3600</v>
      </c>
      <c r="H1157" s="24"/>
      <c r="K1157" s="54" t="s">
        <v>830</v>
      </c>
      <c r="L1157" s="54" t="s">
        <v>833</v>
      </c>
      <c r="M1157" s="26" t="s">
        <v>4143</v>
      </c>
      <c r="N1157" s="54" t="s">
        <v>843</v>
      </c>
      <c r="O1157" s="56" t="s">
        <v>3982</v>
      </c>
      <c r="P1157" s="54"/>
      <c r="Q1157" s="54"/>
      <c r="R1157" s="54"/>
      <c r="S1157" s="46" t="str">
        <f t="shared" si="135"/>
        <v>20.2.1.2.10 Contacts for group insurance benefit plans</v>
      </c>
      <c r="T1157" s="53">
        <f t="shared" si="132"/>
        <v>54</v>
      </c>
      <c r="U1157" s="118" t="str">
        <f t="shared" ref="U1157:U1220" si="138">LOOKUP(2, 1 / (K1157:Q1157 &lt;&gt; ""),K1157:Q1157)</f>
        <v>20.2.1.2.10 Coordonnées pour les régimes d'assurance collective</v>
      </c>
      <c r="V1157" s="53">
        <f t="shared" si="133"/>
        <v>63</v>
      </c>
      <c r="W1157" s="53">
        <f t="shared" si="134"/>
        <v>9</v>
      </c>
      <c r="X1157" s="53" t="s">
        <v>1139</v>
      </c>
      <c r="Y1157" s="42" t="s">
        <v>3709</v>
      </c>
      <c r="Z1157" s="59" t="s">
        <v>3710</v>
      </c>
    </row>
    <row r="1158" spans="2:26" x14ac:dyDescent="0.25">
      <c r="B1158" s="58" t="str">
        <f t="shared" si="137"/>
        <v>Subtopic</v>
      </c>
      <c r="C1158" s="24" t="s">
        <v>829</v>
      </c>
      <c r="D1158" s="24" t="s">
        <v>832</v>
      </c>
      <c r="E1158" s="24" t="s">
        <v>4142</v>
      </c>
      <c r="F1158" s="24" t="s">
        <v>842</v>
      </c>
      <c r="G1158" s="25" t="s">
        <v>3601</v>
      </c>
      <c r="H1158" s="24"/>
      <c r="K1158" s="54" t="s">
        <v>830</v>
      </c>
      <c r="L1158" s="54" t="s">
        <v>833</v>
      </c>
      <c r="M1158" s="26" t="s">
        <v>4143</v>
      </c>
      <c r="N1158" s="54" t="s">
        <v>843</v>
      </c>
      <c r="O1158" s="56" t="s">
        <v>3983</v>
      </c>
      <c r="P1158" s="54"/>
      <c r="Q1158" s="54"/>
      <c r="R1158" s="54"/>
      <c r="S1158" s="46" t="str">
        <f t="shared" si="135"/>
        <v>20.2.1.2.11 British Columbia medical services plan</v>
      </c>
      <c r="T1158" s="53">
        <f t="shared" si="132"/>
        <v>50</v>
      </c>
      <c r="U1158" s="118" t="str">
        <f t="shared" si="138"/>
        <v>20.2.1.2.11 Régime d'assurance médicale de la Colombie-Britannique</v>
      </c>
      <c r="V1158" s="53">
        <f t="shared" si="133"/>
        <v>66</v>
      </c>
      <c r="W1158" s="53">
        <f t="shared" si="134"/>
        <v>16</v>
      </c>
      <c r="X1158" s="53" t="s">
        <v>1139</v>
      </c>
      <c r="Y1158" s="42" t="s">
        <v>3711</v>
      </c>
      <c r="Z1158" s="59" t="s">
        <v>3712</v>
      </c>
    </row>
    <row r="1159" spans="2:26" x14ac:dyDescent="0.25">
      <c r="B1159" s="58" t="str">
        <f t="shared" si="137"/>
        <v>Crosslink</v>
      </c>
      <c r="C1159" s="24" t="s">
        <v>829</v>
      </c>
      <c r="D1159" s="24" t="s">
        <v>832</v>
      </c>
      <c r="E1159" s="24" t="s">
        <v>4142</v>
      </c>
      <c r="F1159" s="24" t="s">
        <v>842</v>
      </c>
      <c r="G1159" s="25" t="s">
        <v>3602</v>
      </c>
      <c r="H1159" s="24"/>
      <c r="K1159" s="54" t="s">
        <v>830</v>
      </c>
      <c r="L1159" s="54" t="s">
        <v>833</v>
      </c>
      <c r="M1159" s="26" t="s">
        <v>4143</v>
      </c>
      <c r="N1159" s="54" t="s">
        <v>843</v>
      </c>
      <c r="O1159" s="56" t="s">
        <v>3984</v>
      </c>
      <c r="P1159" s="54"/>
      <c r="Q1159" s="54"/>
      <c r="R1159" s="54"/>
      <c r="S1159" s="46" t="str">
        <f t="shared" si="135"/>
        <v>20.2.1.2.12 &lt;20.2.1.1 Public service pension plan&gt;</v>
      </c>
      <c r="T1159" s="53">
        <f t="shared" ref="T1159:T1216" si="139">LEN(S1159)</f>
        <v>50</v>
      </c>
      <c r="U1159" s="118" t="str">
        <f t="shared" si="138"/>
        <v>20.2.1.2.12 &lt;20.2.1.1 Régime de retraite de la fonction publique&gt;</v>
      </c>
      <c r="V1159" s="53">
        <f t="shared" ref="V1159:V1216" si="140">LEN(U1159)</f>
        <v>65</v>
      </c>
      <c r="W1159" s="53">
        <f t="shared" ref="W1159:W1216" si="141">ABS(V1159-T1159)</f>
        <v>15</v>
      </c>
      <c r="X1159" s="53" t="s">
        <v>1139</v>
      </c>
      <c r="Y1159" s="42" t="s">
        <v>3673</v>
      </c>
      <c r="Z1159" s="59" t="s">
        <v>3674</v>
      </c>
    </row>
    <row r="1160" spans="2:26" x14ac:dyDescent="0.25">
      <c r="B1160" s="58" t="str">
        <f t="shared" ref="B1160:B1176" si="142">IF(COUNTIF(C1160:I1160,"*&lt;*"),"Crosslink",IF(D1160="","Theme",IF(E1160="", "Topic", "Subtopic")))</f>
        <v>Crosslink</v>
      </c>
      <c r="C1160" s="24" t="s">
        <v>829</v>
      </c>
      <c r="D1160" s="24" t="s">
        <v>832</v>
      </c>
      <c r="E1160" s="24" t="s">
        <v>4142</v>
      </c>
      <c r="F1160" s="24" t="s">
        <v>842</v>
      </c>
      <c r="G1160" s="25" t="s">
        <v>3975</v>
      </c>
      <c r="H1160" s="24"/>
      <c r="K1160" s="54" t="s">
        <v>830</v>
      </c>
      <c r="L1160" s="54" t="s">
        <v>833</v>
      </c>
      <c r="M1160" s="26" t="s">
        <v>4143</v>
      </c>
      <c r="N1160" s="54" t="s">
        <v>843</v>
      </c>
      <c r="O1160" s="56" t="s">
        <v>3985</v>
      </c>
      <c r="P1160" s="54"/>
      <c r="Q1160" s="54"/>
      <c r="R1160" s="54"/>
      <c r="S1160" s="46" t="str">
        <f t="shared" si="135"/>
        <v>20.2.1.2.13 &lt;6.8.2 Health services&gt;</v>
      </c>
      <c r="T1160" s="53">
        <f t="shared" si="139"/>
        <v>35</v>
      </c>
      <c r="U1160" s="118" t="str">
        <f t="shared" si="138"/>
        <v>20.2.1.2.13 &lt;6.8.2 Services de soins de santé&gt;</v>
      </c>
      <c r="V1160" s="53">
        <f t="shared" si="140"/>
        <v>46</v>
      </c>
      <c r="W1160" s="53">
        <f t="shared" si="141"/>
        <v>11</v>
      </c>
      <c r="X1160" s="53" t="s">
        <v>1131</v>
      </c>
      <c r="Y1160" s="42" t="s">
        <v>3713</v>
      </c>
      <c r="Z1160" s="42" t="s">
        <v>3714</v>
      </c>
    </row>
    <row r="1161" spans="2:26" x14ac:dyDescent="0.25">
      <c r="B1161" s="58" t="str">
        <f t="shared" si="142"/>
        <v>Subtopic</v>
      </c>
      <c r="C1161" s="24" t="s">
        <v>829</v>
      </c>
      <c r="D1161" s="24" t="s">
        <v>832</v>
      </c>
      <c r="E1161" s="25" t="s">
        <v>847</v>
      </c>
      <c r="F1161" s="24"/>
      <c r="G1161" s="24"/>
      <c r="H1161" s="24"/>
      <c r="K1161" s="54" t="s">
        <v>830</v>
      </c>
      <c r="L1161" s="54" t="s">
        <v>833</v>
      </c>
      <c r="M1161" s="56" t="s">
        <v>904</v>
      </c>
      <c r="N1161" s="54"/>
      <c r="O1161" s="54"/>
      <c r="P1161" s="54"/>
      <c r="Q1161" s="54"/>
      <c r="R1161" s="54"/>
      <c r="S1161" s="46" t="str">
        <f t="shared" si="135"/>
        <v>20.2.2 Collective agreements for the public service</v>
      </c>
      <c r="T1161" s="53">
        <f t="shared" si="139"/>
        <v>51</v>
      </c>
      <c r="U1161" s="118" t="str">
        <f t="shared" si="138"/>
        <v>20.2.2 Conventions collectives de la fonction publique</v>
      </c>
      <c r="V1161" s="53">
        <f t="shared" si="140"/>
        <v>54</v>
      </c>
      <c r="W1161" s="53">
        <f t="shared" si="141"/>
        <v>3</v>
      </c>
      <c r="X1161" s="53" t="s">
        <v>1139</v>
      </c>
      <c r="Y1161" s="42" t="s">
        <v>3715</v>
      </c>
      <c r="Z1161" s="42" t="s">
        <v>3716</v>
      </c>
    </row>
    <row r="1162" spans="2:26" x14ac:dyDescent="0.25">
      <c r="B1162" s="58" t="str">
        <f t="shared" si="142"/>
        <v>Subtopic</v>
      </c>
      <c r="C1162" s="24" t="s">
        <v>829</v>
      </c>
      <c r="D1162" s="24" t="s">
        <v>832</v>
      </c>
      <c r="E1162" s="24" t="s">
        <v>847</v>
      </c>
      <c r="F1162" s="25" t="s">
        <v>3582</v>
      </c>
      <c r="G1162" s="24"/>
      <c r="H1162" s="24"/>
      <c r="K1162" s="54" t="s">
        <v>830</v>
      </c>
      <c r="L1162" s="54" t="s">
        <v>833</v>
      </c>
      <c r="M1162" s="54" t="s">
        <v>904</v>
      </c>
      <c r="N1162" s="56" t="s">
        <v>3633</v>
      </c>
      <c r="O1162" s="54"/>
      <c r="P1162" s="54"/>
      <c r="Q1162" s="54"/>
      <c r="R1162" s="54"/>
      <c r="S1162" s="46" t="str">
        <f t="shared" ref="S1162:S1216" si="143">LOOKUP(2, 1 / (C1162:I1162 &lt;&gt; ""),C1162:I1162)</f>
        <v>20.2.2.1 Job evaluation</v>
      </c>
      <c r="T1162" s="53">
        <f t="shared" si="139"/>
        <v>23</v>
      </c>
      <c r="U1162" s="118" t="str">
        <f t="shared" si="138"/>
        <v>20.2.2.1 Évaluation des emplois</v>
      </c>
      <c r="V1162" s="53">
        <f t="shared" si="140"/>
        <v>31</v>
      </c>
      <c r="W1162" s="53">
        <f t="shared" si="141"/>
        <v>8</v>
      </c>
      <c r="X1162" s="53" t="s">
        <v>1139</v>
      </c>
      <c r="Y1162" s="42" t="s">
        <v>3717</v>
      </c>
      <c r="Z1162" s="42" t="s">
        <v>3718</v>
      </c>
    </row>
    <row r="1163" spans="2:26" x14ac:dyDescent="0.25">
      <c r="B1163" s="58" t="str">
        <f t="shared" si="142"/>
        <v>Subtopic</v>
      </c>
      <c r="C1163" s="24" t="s">
        <v>829</v>
      </c>
      <c r="D1163" s="24" t="s">
        <v>832</v>
      </c>
      <c r="E1163" s="25" t="s">
        <v>848</v>
      </c>
      <c r="F1163" s="24"/>
      <c r="G1163" s="24"/>
      <c r="H1163" s="24"/>
      <c r="K1163" s="54" t="s">
        <v>830</v>
      </c>
      <c r="L1163" s="54" t="s">
        <v>833</v>
      </c>
      <c r="M1163" s="56" t="s">
        <v>849</v>
      </c>
      <c r="N1163" s="54"/>
      <c r="O1163" s="54"/>
      <c r="P1163" s="54"/>
      <c r="Q1163" s="54"/>
      <c r="R1163" s="54"/>
      <c r="S1163" s="46" t="str">
        <f t="shared" si="143"/>
        <v>20.2.3 Pay for the public service</v>
      </c>
      <c r="T1163" s="53">
        <f t="shared" si="139"/>
        <v>33</v>
      </c>
      <c r="U1163" s="118" t="str">
        <f t="shared" si="138"/>
        <v>20.2.3 Rémunération à la fonction publique</v>
      </c>
      <c r="V1163" s="53">
        <f t="shared" si="140"/>
        <v>42</v>
      </c>
      <c r="W1163" s="53">
        <f t="shared" si="141"/>
        <v>9</v>
      </c>
      <c r="X1163" s="53" t="s">
        <v>1139</v>
      </c>
      <c r="Y1163" s="42" t="s">
        <v>3719</v>
      </c>
      <c r="Z1163" s="42" t="s">
        <v>3720</v>
      </c>
    </row>
    <row r="1164" spans="2:26" x14ac:dyDescent="0.25">
      <c r="B1164" s="58" t="str">
        <f t="shared" si="142"/>
        <v>Subtopic</v>
      </c>
      <c r="C1164" s="24" t="s">
        <v>829</v>
      </c>
      <c r="D1164" s="24" t="s">
        <v>832</v>
      </c>
      <c r="E1164" s="24" t="s">
        <v>848</v>
      </c>
      <c r="F1164" s="25" t="s">
        <v>3583</v>
      </c>
      <c r="G1164" s="24"/>
      <c r="H1164" s="24"/>
      <c r="K1164" s="54" t="s">
        <v>830</v>
      </c>
      <c r="L1164" s="54" t="s">
        <v>833</v>
      </c>
      <c r="M1164" s="54" t="s">
        <v>849</v>
      </c>
      <c r="N1164" s="56" t="s">
        <v>3634</v>
      </c>
      <c r="O1164" s="54"/>
      <c r="P1164" s="54"/>
      <c r="Q1164" s="54"/>
      <c r="R1164" s="54"/>
      <c r="S1164" s="46" t="str">
        <f t="shared" si="143"/>
        <v>20.2.3.1 Information for managers and compensation advisors</v>
      </c>
      <c r="T1164" s="53">
        <f t="shared" si="139"/>
        <v>59</v>
      </c>
      <c r="U1164" s="118" t="str">
        <f t="shared" si="138"/>
        <v>20.2.3.1 Information pour les gestionnaires et les conseillers en rémunération</v>
      </c>
      <c r="V1164" s="53">
        <f t="shared" si="140"/>
        <v>78</v>
      </c>
      <c r="W1164" s="53">
        <f t="shared" si="141"/>
        <v>19</v>
      </c>
      <c r="X1164" s="53" t="s">
        <v>1134</v>
      </c>
      <c r="Y1164" s="42" t="s">
        <v>3721</v>
      </c>
      <c r="Z1164" s="42" t="s">
        <v>3722</v>
      </c>
    </row>
    <row r="1165" spans="2:26" x14ac:dyDescent="0.25">
      <c r="B1165" s="58" t="str">
        <f t="shared" si="142"/>
        <v>Subtopic</v>
      </c>
      <c r="C1165" s="24" t="s">
        <v>829</v>
      </c>
      <c r="D1165" s="24" t="s">
        <v>832</v>
      </c>
      <c r="E1165" s="24" t="s">
        <v>848</v>
      </c>
      <c r="F1165" s="25" t="s">
        <v>3584</v>
      </c>
      <c r="G1165" s="24"/>
      <c r="H1165" s="24"/>
      <c r="K1165" s="54" t="s">
        <v>830</v>
      </c>
      <c r="L1165" s="54" t="s">
        <v>833</v>
      </c>
      <c r="M1165" s="54" t="s">
        <v>849</v>
      </c>
      <c r="N1165" s="56" t="s">
        <v>3635</v>
      </c>
      <c r="O1165" s="54"/>
      <c r="P1165" s="54"/>
      <c r="Q1165" s="54"/>
      <c r="R1165" s="54"/>
      <c r="S1165" s="46" t="str">
        <f t="shared" si="143"/>
        <v>20.2.3.2 Rates of pay for the public service</v>
      </c>
      <c r="T1165" s="53">
        <f t="shared" si="139"/>
        <v>44</v>
      </c>
      <c r="U1165" s="118" t="str">
        <f t="shared" si="138"/>
        <v>20.2.3.2 Taux de rémunération de la fonction publique</v>
      </c>
      <c r="V1165" s="53">
        <f t="shared" si="140"/>
        <v>53</v>
      </c>
      <c r="W1165" s="53">
        <f t="shared" si="141"/>
        <v>9</v>
      </c>
      <c r="X1165" s="53" t="s">
        <v>1139</v>
      </c>
      <c r="Y1165" s="42" t="s">
        <v>3723</v>
      </c>
      <c r="Z1165" s="42" t="s">
        <v>3724</v>
      </c>
    </row>
    <row r="1166" spans="2:26" x14ac:dyDescent="0.25">
      <c r="B1166" s="58" t="str">
        <f t="shared" si="142"/>
        <v>Subtopic</v>
      </c>
      <c r="C1166" s="24" t="s">
        <v>829</v>
      </c>
      <c r="D1166" s="24" t="s">
        <v>832</v>
      </c>
      <c r="E1166" s="24" t="s">
        <v>848</v>
      </c>
      <c r="F1166" s="30" t="s">
        <v>3584</v>
      </c>
      <c r="G1166" s="25" t="s">
        <v>4144</v>
      </c>
      <c r="H1166" s="24"/>
      <c r="K1166" s="54" t="s">
        <v>830</v>
      </c>
      <c r="L1166" s="54" t="s">
        <v>833</v>
      </c>
      <c r="M1166" s="54" t="s">
        <v>849</v>
      </c>
      <c r="N1166" s="26" t="s">
        <v>3635</v>
      </c>
      <c r="O1166" s="56" t="s">
        <v>4145</v>
      </c>
      <c r="P1166" s="54"/>
      <c r="Q1166" s="54"/>
      <c r="R1166" s="54"/>
      <c r="S1166" s="46" t="str">
        <f t="shared" si="143"/>
        <v>20.2.3.2.1 Pay system for employees</v>
      </c>
      <c r="T1166" s="53">
        <f t="shared" si="139"/>
        <v>35</v>
      </c>
      <c r="U1166" s="118" t="str">
        <f t="shared" si="138"/>
        <v>20.2.3.2.1 Système de paye pour les employés</v>
      </c>
      <c r="V1166" s="53">
        <f t="shared" si="140"/>
        <v>44</v>
      </c>
      <c r="W1166" s="53">
        <f t="shared" si="141"/>
        <v>9</v>
      </c>
      <c r="X1166" s="53" t="s">
        <v>1134</v>
      </c>
      <c r="Y1166" s="42" t="s">
        <v>4146</v>
      </c>
      <c r="Z1166" s="42" t="s">
        <v>4147</v>
      </c>
    </row>
    <row r="1167" spans="2:26" x14ac:dyDescent="0.25">
      <c r="B1167" s="58" t="str">
        <f t="shared" si="142"/>
        <v>Subtopic</v>
      </c>
      <c r="C1167" s="24" t="s">
        <v>829</v>
      </c>
      <c r="D1167" s="24" t="s">
        <v>832</v>
      </c>
      <c r="E1167" s="24" t="s">
        <v>848</v>
      </c>
      <c r="F1167" s="30" t="s">
        <v>3584</v>
      </c>
      <c r="G1167" s="25" t="s">
        <v>4148</v>
      </c>
      <c r="H1167" s="24"/>
      <c r="K1167" s="54" t="s">
        <v>830</v>
      </c>
      <c r="L1167" s="54" t="s">
        <v>833</v>
      </c>
      <c r="M1167" s="54" t="s">
        <v>849</v>
      </c>
      <c r="N1167" s="26" t="s">
        <v>3635</v>
      </c>
      <c r="O1167" s="56" t="s">
        <v>4149</v>
      </c>
      <c r="P1167" s="54"/>
      <c r="Q1167" s="54"/>
      <c r="R1167" s="54"/>
      <c r="S1167" s="46" t="str">
        <f t="shared" si="143"/>
        <v>20.2.3.2.2 Pay system for managers</v>
      </c>
      <c r="T1167" s="53">
        <f t="shared" si="139"/>
        <v>34</v>
      </c>
      <c r="U1167" s="118" t="str">
        <f t="shared" si="138"/>
        <v>20.2.3.2.2 Système de paye pour les gestionnaires</v>
      </c>
      <c r="V1167" s="53">
        <f t="shared" si="140"/>
        <v>49</v>
      </c>
      <c r="W1167" s="53">
        <f t="shared" si="141"/>
        <v>15</v>
      </c>
      <c r="X1167" s="53" t="s">
        <v>1134</v>
      </c>
      <c r="Y1167" s="42" t="s">
        <v>4150</v>
      </c>
      <c r="Z1167" s="42" t="s">
        <v>4151</v>
      </c>
    </row>
    <row r="1168" spans="2:26" x14ac:dyDescent="0.25">
      <c r="B1168" s="58" t="str">
        <f t="shared" si="142"/>
        <v>Subtopic</v>
      </c>
      <c r="C1168" s="24" t="s">
        <v>829</v>
      </c>
      <c r="D1168" s="24" t="s">
        <v>832</v>
      </c>
      <c r="E1168" s="24" t="s">
        <v>848</v>
      </c>
      <c r="F1168" s="30" t="s">
        <v>3584</v>
      </c>
      <c r="G1168" s="25" t="s">
        <v>4152</v>
      </c>
      <c r="H1168" s="24"/>
      <c r="K1168" s="54" t="s">
        <v>830</v>
      </c>
      <c r="L1168" s="54" t="s">
        <v>833</v>
      </c>
      <c r="M1168" s="54" t="s">
        <v>849</v>
      </c>
      <c r="N1168" s="26" t="s">
        <v>3635</v>
      </c>
      <c r="O1168" s="56" t="s">
        <v>4153</v>
      </c>
      <c r="P1168" s="54"/>
      <c r="Q1168" s="54"/>
      <c r="R1168" s="54"/>
      <c r="S1168" s="46" t="str">
        <f t="shared" si="143"/>
        <v>20.2.3.2.3 Phoenix pay system issues</v>
      </c>
      <c r="T1168" s="53">
        <f t="shared" si="139"/>
        <v>36</v>
      </c>
      <c r="U1168" s="118" t="str">
        <f t="shared" si="138"/>
        <v>20.2.3.2.3 Les problèmes du système de paye Phénix</v>
      </c>
      <c r="V1168" s="53">
        <f t="shared" si="140"/>
        <v>50</v>
      </c>
      <c r="W1168" s="53">
        <f t="shared" si="141"/>
        <v>14</v>
      </c>
      <c r="X1168" s="53" t="s">
        <v>1134</v>
      </c>
      <c r="Y1168" s="42" t="s">
        <v>4154</v>
      </c>
      <c r="Z1168" s="42" t="s">
        <v>4155</v>
      </c>
    </row>
    <row r="1169" spans="2:26" x14ac:dyDescent="0.25">
      <c r="B1169" s="58" t="str">
        <f t="shared" si="142"/>
        <v>Subtopic</v>
      </c>
      <c r="C1169" s="24" t="s">
        <v>829</v>
      </c>
      <c r="D1169" s="24" t="s">
        <v>832</v>
      </c>
      <c r="E1169" s="24" t="s">
        <v>848</v>
      </c>
      <c r="F1169" s="30" t="s">
        <v>3584</v>
      </c>
      <c r="G1169" s="25" t="s">
        <v>4156</v>
      </c>
      <c r="H1169" s="24"/>
      <c r="K1169" s="54" t="s">
        <v>830</v>
      </c>
      <c r="L1169" s="54" t="s">
        <v>833</v>
      </c>
      <c r="M1169" s="54" t="s">
        <v>849</v>
      </c>
      <c r="N1169" s="26" t="s">
        <v>3635</v>
      </c>
      <c r="O1169" s="56" t="s">
        <v>4181</v>
      </c>
      <c r="P1169" s="54"/>
      <c r="Q1169" s="54"/>
      <c r="R1169" s="54"/>
      <c r="S1169" s="46" t="str">
        <f t="shared" si="143"/>
        <v>20.2.3.2.4 Pay information</v>
      </c>
      <c r="T1169" s="53">
        <f t="shared" si="139"/>
        <v>26</v>
      </c>
      <c r="U1169" s="118" t="str">
        <f t="shared" si="138"/>
        <v>20.2.3.2.4 Information sur la paye</v>
      </c>
      <c r="V1169" s="53">
        <f t="shared" si="140"/>
        <v>34</v>
      </c>
      <c r="W1169" s="53">
        <f t="shared" si="141"/>
        <v>8</v>
      </c>
      <c r="X1169" s="53" t="s">
        <v>1134</v>
      </c>
      <c r="Y1169" s="42" t="s">
        <v>4157</v>
      </c>
      <c r="Z1169" s="42" t="s">
        <v>4158</v>
      </c>
    </row>
    <row r="1170" spans="2:26" x14ac:dyDescent="0.25">
      <c r="B1170" s="58" t="str">
        <f t="shared" si="142"/>
        <v>Subtopic</v>
      </c>
      <c r="C1170" s="24" t="s">
        <v>829</v>
      </c>
      <c r="D1170" s="24" t="s">
        <v>832</v>
      </c>
      <c r="E1170" s="24" t="s">
        <v>848</v>
      </c>
      <c r="F1170" s="30" t="s">
        <v>3584</v>
      </c>
      <c r="G1170" s="25" t="s">
        <v>4159</v>
      </c>
      <c r="H1170" s="24"/>
      <c r="K1170" s="54" t="s">
        <v>830</v>
      </c>
      <c r="L1170" s="54" t="s">
        <v>833</v>
      </c>
      <c r="M1170" s="54" t="s">
        <v>849</v>
      </c>
      <c r="N1170" s="26" t="s">
        <v>3635</v>
      </c>
      <c r="O1170" s="56" t="s">
        <v>4160</v>
      </c>
      <c r="P1170" s="54"/>
      <c r="Q1170" s="54"/>
      <c r="R1170" s="54"/>
      <c r="S1170" s="46" t="str">
        <f t="shared" si="143"/>
        <v>20.2.3.2.5 Public Service Pay Centre</v>
      </c>
      <c r="T1170" s="53">
        <f t="shared" si="139"/>
        <v>36</v>
      </c>
      <c r="U1170" s="118" t="str">
        <f t="shared" si="138"/>
        <v>20.2.3.2.5 Centre des services de paye de la fonction publique</v>
      </c>
      <c r="V1170" s="53">
        <f t="shared" si="140"/>
        <v>62</v>
      </c>
      <c r="W1170" s="53">
        <f t="shared" si="141"/>
        <v>26</v>
      </c>
      <c r="X1170" s="53" t="s">
        <v>1134</v>
      </c>
      <c r="Y1170" s="42" t="s">
        <v>4161</v>
      </c>
      <c r="Z1170" s="42" t="s">
        <v>4162</v>
      </c>
    </row>
    <row r="1171" spans="2:26" x14ac:dyDescent="0.25">
      <c r="B1171" s="58" t="str">
        <f t="shared" si="142"/>
        <v>Subtopic</v>
      </c>
      <c r="C1171" s="24" t="s">
        <v>829</v>
      </c>
      <c r="D1171" s="24" t="s">
        <v>832</v>
      </c>
      <c r="E1171" s="24" t="s">
        <v>848</v>
      </c>
      <c r="F1171" s="30" t="s">
        <v>3584</v>
      </c>
      <c r="G1171" s="25" t="s">
        <v>4163</v>
      </c>
      <c r="H1171" s="24"/>
      <c r="K1171" s="54" t="s">
        <v>830</v>
      </c>
      <c r="L1171" s="54" t="s">
        <v>833</v>
      </c>
      <c r="M1171" s="54" t="s">
        <v>849</v>
      </c>
      <c r="N1171" s="26" t="s">
        <v>3635</v>
      </c>
      <c r="O1171" s="56" t="s">
        <v>4164</v>
      </c>
      <c r="P1171" s="54"/>
      <c r="Q1171" s="54"/>
      <c r="R1171" s="54"/>
      <c r="S1171" s="46" t="str">
        <f t="shared" si="143"/>
        <v>20.2.3.2.6 Compensation community</v>
      </c>
      <c r="T1171" s="53">
        <f t="shared" si="139"/>
        <v>33</v>
      </c>
      <c r="U1171" s="118" t="str">
        <f t="shared" si="138"/>
        <v>20.2.3.2.6 Communauté de la rénumération</v>
      </c>
      <c r="V1171" s="53">
        <f t="shared" si="140"/>
        <v>40</v>
      </c>
      <c r="W1171" s="53">
        <f t="shared" si="141"/>
        <v>7</v>
      </c>
      <c r="X1171" s="53" t="s">
        <v>1134</v>
      </c>
      <c r="Y1171" s="42" t="s">
        <v>4165</v>
      </c>
      <c r="Z1171" s="42" t="s">
        <v>4166</v>
      </c>
    </row>
    <row r="1172" spans="2:26" x14ac:dyDescent="0.25">
      <c r="B1172" s="58" t="str">
        <f t="shared" si="142"/>
        <v>Subtopic</v>
      </c>
      <c r="C1172" s="24" t="s">
        <v>829</v>
      </c>
      <c r="D1172" s="24" t="s">
        <v>832</v>
      </c>
      <c r="E1172" s="25" t="s">
        <v>850</v>
      </c>
      <c r="F1172" s="24"/>
      <c r="G1172" s="24"/>
      <c r="H1172" s="24"/>
      <c r="K1172" s="54" t="s">
        <v>830</v>
      </c>
      <c r="L1172" s="54" t="s">
        <v>833</v>
      </c>
      <c r="M1172" s="56" t="s">
        <v>851</v>
      </c>
      <c r="N1172" s="54"/>
      <c r="O1172" s="54"/>
      <c r="P1172" s="54"/>
      <c r="Q1172" s="54"/>
      <c r="R1172" s="54"/>
      <c r="S1172" s="46" t="str">
        <f t="shared" si="143"/>
        <v>20.2.4 Travel and relocation for public service employees</v>
      </c>
      <c r="T1172" s="53">
        <f t="shared" si="139"/>
        <v>57</v>
      </c>
      <c r="U1172" s="118" t="str">
        <f t="shared" si="138"/>
        <v>20.2.4 Déplacements et réinstallation des employés de la fonction publique</v>
      </c>
      <c r="V1172" s="53">
        <f t="shared" si="140"/>
        <v>74</v>
      </c>
      <c r="W1172" s="53">
        <f t="shared" si="141"/>
        <v>17</v>
      </c>
      <c r="X1172" s="53" t="s">
        <v>1139</v>
      </c>
      <c r="Y1172" s="42" t="s">
        <v>3725</v>
      </c>
      <c r="Z1172" s="42" t="s">
        <v>3726</v>
      </c>
    </row>
    <row r="1173" spans="2:26" x14ac:dyDescent="0.25">
      <c r="B1173" s="58" t="str">
        <f t="shared" si="142"/>
        <v>Subtopic</v>
      </c>
      <c r="C1173" s="24" t="s">
        <v>829</v>
      </c>
      <c r="D1173" s="24" t="s">
        <v>832</v>
      </c>
      <c r="E1173" s="25" t="s">
        <v>852</v>
      </c>
      <c r="F1173" s="24"/>
      <c r="G1173" s="24"/>
      <c r="H1173" s="24"/>
      <c r="K1173" s="54" t="s">
        <v>830</v>
      </c>
      <c r="L1173" s="54" t="s">
        <v>833</v>
      </c>
      <c r="M1173" s="56" t="s">
        <v>976</v>
      </c>
      <c r="N1173" s="54"/>
      <c r="O1173" s="54"/>
      <c r="P1173" s="54"/>
      <c r="Q1173" s="54"/>
      <c r="R1173" s="54"/>
      <c r="S1173" s="46" t="str">
        <f t="shared" si="143"/>
        <v>20.2.5 Terms and conditions of employment</v>
      </c>
      <c r="T1173" s="53">
        <f t="shared" si="139"/>
        <v>41</v>
      </c>
      <c r="U1173" s="118" t="str">
        <f t="shared" si="138"/>
        <v>20.2.5 Conditions d'emploi</v>
      </c>
      <c r="V1173" s="53">
        <f t="shared" si="140"/>
        <v>26</v>
      </c>
      <c r="W1173" s="53">
        <f t="shared" si="141"/>
        <v>15</v>
      </c>
      <c r="X1173" s="53" t="s">
        <v>1139</v>
      </c>
      <c r="Y1173" s="42" t="s">
        <v>3727</v>
      </c>
      <c r="Z1173" s="42" t="s">
        <v>3728</v>
      </c>
    </row>
    <row r="1174" spans="2:26" x14ac:dyDescent="0.25">
      <c r="B1174" s="58" t="str">
        <f t="shared" si="142"/>
        <v>Crosslink</v>
      </c>
      <c r="C1174" s="24" t="s">
        <v>829</v>
      </c>
      <c r="D1174" s="24" t="s">
        <v>832</v>
      </c>
      <c r="E1174" s="24" t="s">
        <v>852</v>
      </c>
      <c r="F1174" s="25" t="s">
        <v>3585</v>
      </c>
      <c r="G1174" s="24"/>
      <c r="H1174" s="24"/>
      <c r="K1174" s="54" t="s">
        <v>830</v>
      </c>
      <c r="L1174" s="54" t="s">
        <v>833</v>
      </c>
      <c r="M1174" s="54" t="s">
        <v>976</v>
      </c>
      <c r="N1174" s="56" t="s">
        <v>3636</v>
      </c>
      <c r="O1174" s="54"/>
      <c r="P1174" s="54"/>
      <c r="Q1174" s="54"/>
      <c r="R1174" s="54"/>
      <c r="S1174" s="46" t="str">
        <f t="shared" si="143"/>
        <v>20.2.5.1 &lt;20.2.4 Travel and relocation for public service employees&gt;</v>
      </c>
      <c r="T1174" s="53">
        <f t="shared" si="139"/>
        <v>68</v>
      </c>
      <c r="U1174" s="118" t="str">
        <f t="shared" si="138"/>
        <v>20.2.5.1 &lt;20.2.4 Frais de déplacement et de réinstallation des employés de la fonction publique&gt;e</v>
      </c>
      <c r="V1174" s="53">
        <f t="shared" si="140"/>
        <v>97</v>
      </c>
      <c r="W1174" s="53">
        <f t="shared" si="141"/>
        <v>29</v>
      </c>
      <c r="X1174" s="53" t="s">
        <v>1139</v>
      </c>
      <c r="Y1174" s="42" t="s">
        <v>3725</v>
      </c>
      <c r="Z1174" s="42" t="s">
        <v>3726</v>
      </c>
    </row>
    <row r="1175" spans="2:26" x14ac:dyDescent="0.25">
      <c r="B1175" s="58" t="str">
        <f t="shared" si="142"/>
        <v>Subtopic</v>
      </c>
      <c r="C1175" s="24" t="s">
        <v>829</v>
      </c>
      <c r="D1175" s="24" t="s">
        <v>832</v>
      </c>
      <c r="E1175" s="25" t="s">
        <v>853</v>
      </c>
      <c r="F1175" s="24"/>
      <c r="G1175" s="24"/>
      <c r="H1175" s="24"/>
      <c r="K1175" s="54" t="s">
        <v>830</v>
      </c>
      <c r="L1175" s="54" t="s">
        <v>833</v>
      </c>
      <c r="M1175" s="56" t="s">
        <v>854</v>
      </c>
      <c r="N1175" s="54"/>
      <c r="O1175" s="54"/>
      <c r="P1175" s="54"/>
      <c r="Q1175" s="54"/>
      <c r="R1175" s="54"/>
      <c r="S1175" s="46" t="str">
        <f t="shared" si="143"/>
        <v>20.2.6 Labour management</v>
      </c>
      <c r="T1175" s="53">
        <f t="shared" si="139"/>
        <v>24</v>
      </c>
      <c r="U1175" s="118" t="str">
        <f t="shared" si="138"/>
        <v>20.2.6 Relations patronales-syndicales</v>
      </c>
      <c r="V1175" s="53">
        <f t="shared" si="140"/>
        <v>38</v>
      </c>
      <c r="W1175" s="53">
        <f t="shared" si="141"/>
        <v>14</v>
      </c>
      <c r="X1175" s="53" t="s">
        <v>1139</v>
      </c>
      <c r="Y1175" s="42" t="s">
        <v>3729</v>
      </c>
      <c r="Z1175" s="42" t="s">
        <v>3730</v>
      </c>
    </row>
    <row r="1176" spans="2:26" x14ac:dyDescent="0.25">
      <c r="B1176" s="58" t="str">
        <f t="shared" si="142"/>
        <v>Subtopic</v>
      </c>
      <c r="C1176" s="24" t="s">
        <v>829</v>
      </c>
      <c r="D1176" s="24" t="s">
        <v>832</v>
      </c>
      <c r="E1176" s="24" t="s">
        <v>853</v>
      </c>
      <c r="F1176" s="25" t="s">
        <v>3586</v>
      </c>
      <c r="G1176" s="24"/>
      <c r="H1176" s="24"/>
      <c r="K1176" s="54" t="s">
        <v>830</v>
      </c>
      <c r="L1176" s="54" t="s">
        <v>833</v>
      </c>
      <c r="M1176" s="54" t="s">
        <v>854</v>
      </c>
      <c r="N1176" s="56" t="s">
        <v>3637</v>
      </c>
      <c r="O1176" s="54"/>
      <c r="P1176" s="54"/>
      <c r="Q1176" s="54"/>
      <c r="R1176" s="54"/>
      <c r="S1176" s="46" t="str">
        <f t="shared" si="143"/>
        <v>20.2.6.1 Union dues and excluded positions</v>
      </c>
      <c r="T1176" s="53">
        <f t="shared" si="139"/>
        <v>42</v>
      </c>
      <c r="U1176" s="118" t="str">
        <f t="shared" si="138"/>
        <v>20.2.6.1 Cotisations syndicales et postes exclus</v>
      </c>
      <c r="V1176" s="53">
        <f t="shared" si="140"/>
        <v>48</v>
      </c>
      <c r="W1176" s="53">
        <f t="shared" si="141"/>
        <v>6</v>
      </c>
      <c r="X1176" s="53" t="s">
        <v>1139</v>
      </c>
      <c r="Y1176" s="42" t="s">
        <v>3731</v>
      </c>
      <c r="Z1176" s="42" t="s">
        <v>3732</v>
      </c>
    </row>
    <row r="1177" spans="2:26" x14ac:dyDescent="0.25">
      <c r="B1177" s="58" t="s">
        <v>3755</v>
      </c>
      <c r="C1177" s="24" t="s">
        <v>829</v>
      </c>
      <c r="D1177" s="24" t="s">
        <v>832</v>
      </c>
      <c r="E1177" s="25" t="s">
        <v>4167</v>
      </c>
      <c r="F1177" s="25"/>
      <c r="G1177" s="24"/>
      <c r="H1177" s="24"/>
      <c r="K1177" s="54" t="s">
        <v>830</v>
      </c>
      <c r="L1177" s="54" t="s">
        <v>833</v>
      </c>
      <c r="M1177" s="56" t="s">
        <v>4168</v>
      </c>
      <c r="N1177" s="56"/>
      <c r="O1177" s="54"/>
      <c r="P1177" s="54"/>
      <c r="Q1177" s="54"/>
      <c r="R1177" s="54"/>
      <c r="S1177" s="46" t="str">
        <f t="shared" si="143"/>
        <v>20.2.7 &lt;20.8.2 Military pay, pensions and benefits&gt;</v>
      </c>
      <c r="T1177" s="53">
        <f t="shared" si="139"/>
        <v>51</v>
      </c>
      <c r="U1177" s="118" t="str">
        <f t="shared" si="138"/>
        <v>20.2.7 &lt;20.8.2 Solde, pension et indemnités militaires&gt;</v>
      </c>
      <c r="V1177" s="53">
        <f t="shared" si="140"/>
        <v>55</v>
      </c>
      <c r="W1177" s="53">
        <f t="shared" si="141"/>
        <v>4</v>
      </c>
      <c r="X1177" s="53" t="s">
        <v>1131</v>
      </c>
      <c r="Y1177" s="42" t="s">
        <v>3731</v>
      </c>
      <c r="Z1177" s="42" t="s">
        <v>3732</v>
      </c>
    </row>
    <row r="1178" spans="2:26" x14ac:dyDescent="0.25">
      <c r="B1178" s="58" t="str">
        <f t="shared" ref="B1178:B1227" si="144">IF(COUNTIF(C1178:I1178,"*&lt;*"),"Crosslink",IF(D1178="","Theme",IF(E1178="", "Topic", "Subtopic")))</f>
        <v>Topic</v>
      </c>
      <c r="C1178" s="24" t="s">
        <v>829</v>
      </c>
      <c r="D1178" s="25" t="s">
        <v>855</v>
      </c>
      <c r="E1178" s="24"/>
      <c r="F1178" s="24"/>
      <c r="G1178" s="24"/>
      <c r="H1178" s="24"/>
      <c r="K1178" s="54" t="s">
        <v>830</v>
      </c>
      <c r="L1178" s="56" t="s">
        <v>856</v>
      </c>
      <c r="M1178" s="54"/>
      <c r="N1178" s="54"/>
      <c r="O1178" s="54"/>
      <c r="P1178" s="54"/>
      <c r="Q1178" s="54"/>
      <c r="R1178" s="54"/>
      <c r="S1178" s="46" t="str">
        <f t="shared" si="143"/>
        <v>20.3 Public service staffing</v>
      </c>
      <c r="T1178" s="53">
        <f t="shared" si="139"/>
        <v>28</v>
      </c>
      <c r="U1178" s="118" t="str">
        <f t="shared" si="138"/>
        <v>20.3 Dotation dans la fonction publique</v>
      </c>
      <c r="V1178" s="53">
        <f t="shared" si="140"/>
        <v>39</v>
      </c>
      <c r="W1178" s="53">
        <f t="shared" si="141"/>
        <v>11</v>
      </c>
      <c r="X1178" s="53" t="s">
        <v>1139</v>
      </c>
      <c r="Y1178" s="42" t="s">
        <v>3548</v>
      </c>
      <c r="Z1178" s="42" t="s">
        <v>3549</v>
      </c>
    </row>
    <row r="1179" spans="2:26" x14ac:dyDescent="0.25">
      <c r="B1179" s="58" t="str">
        <f t="shared" si="144"/>
        <v>Subtopic</v>
      </c>
      <c r="C1179" s="24" t="s">
        <v>829</v>
      </c>
      <c r="D1179" s="24" t="s">
        <v>855</v>
      </c>
      <c r="E1179" s="25" t="s">
        <v>857</v>
      </c>
      <c r="F1179" s="24"/>
      <c r="G1179" s="24"/>
      <c r="H1179" s="24"/>
      <c r="K1179" s="54" t="s">
        <v>830</v>
      </c>
      <c r="L1179" s="54" t="s">
        <v>856</v>
      </c>
      <c r="M1179" s="56" t="s">
        <v>858</v>
      </c>
      <c r="N1179" s="54"/>
      <c r="O1179" s="54"/>
      <c r="P1179" s="54"/>
      <c r="Q1179" s="54"/>
      <c r="R1179" s="54"/>
      <c r="S1179" s="46" t="str">
        <f t="shared" si="143"/>
        <v>20.3.1 Public service workforce</v>
      </c>
      <c r="T1179" s="53">
        <f t="shared" si="139"/>
        <v>31</v>
      </c>
      <c r="U1179" s="118" t="str">
        <f t="shared" si="138"/>
        <v>20.3.1 Effectif de la fonction publique</v>
      </c>
      <c r="V1179" s="53">
        <f t="shared" si="140"/>
        <v>39</v>
      </c>
      <c r="W1179" s="53">
        <f t="shared" si="141"/>
        <v>8</v>
      </c>
      <c r="X1179" s="53" t="s">
        <v>1139</v>
      </c>
      <c r="Y1179" s="42" t="s">
        <v>3733</v>
      </c>
      <c r="Z1179" s="42" t="s">
        <v>3734</v>
      </c>
    </row>
    <row r="1180" spans="2:26" x14ac:dyDescent="0.25">
      <c r="B1180" s="58" t="str">
        <f t="shared" si="144"/>
        <v>Subtopic</v>
      </c>
      <c r="C1180" s="24" t="s">
        <v>829</v>
      </c>
      <c r="D1180" s="24" t="s">
        <v>855</v>
      </c>
      <c r="E1180" s="25" t="s">
        <v>859</v>
      </c>
      <c r="F1180" s="24"/>
      <c r="G1180" s="24"/>
      <c r="H1180" s="24"/>
      <c r="K1180" s="54" t="s">
        <v>830</v>
      </c>
      <c r="L1180" s="54" t="s">
        <v>856</v>
      </c>
      <c r="M1180" s="56" t="s">
        <v>977</v>
      </c>
      <c r="N1180" s="54"/>
      <c r="O1180" s="54"/>
      <c r="P1180" s="54"/>
      <c r="Q1180" s="54"/>
      <c r="R1180" s="54"/>
      <c r="S1180" s="46" t="str">
        <f t="shared" si="143"/>
        <v>20.3.2 Qualification standards for employment in the core public administration</v>
      </c>
      <c r="T1180" s="53">
        <f t="shared" si="139"/>
        <v>79</v>
      </c>
      <c r="U1180" s="118" t="str">
        <f t="shared" si="138"/>
        <v>20.3.2 Normes de qualification pour l'emploi dans l'administration publique centrale</v>
      </c>
      <c r="V1180" s="53">
        <f t="shared" si="140"/>
        <v>84</v>
      </c>
      <c r="W1180" s="53">
        <f t="shared" si="141"/>
        <v>5</v>
      </c>
      <c r="X1180" s="53" t="s">
        <v>1139</v>
      </c>
      <c r="Y1180" s="42" t="s">
        <v>3735</v>
      </c>
      <c r="Z1180" s="42" t="s">
        <v>3736</v>
      </c>
    </row>
    <row r="1181" spans="2:26" x14ac:dyDescent="0.25">
      <c r="B1181" s="58" t="str">
        <f t="shared" si="144"/>
        <v>Subtopic</v>
      </c>
      <c r="C1181" s="24" t="s">
        <v>829</v>
      </c>
      <c r="D1181" s="24" t="s">
        <v>855</v>
      </c>
      <c r="E1181" s="25" t="s">
        <v>860</v>
      </c>
      <c r="F1181" s="24"/>
      <c r="G1181" s="24"/>
      <c r="H1181" s="24"/>
      <c r="K1181" s="54" t="s">
        <v>830</v>
      </c>
      <c r="L1181" s="54" t="s">
        <v>856</v>
      </c>
      <c r="M1181" s="56" t="s">
        <v>861</v>
      </c>
      <c r="N1181" s="54"/>
      <c r="O1181" s="54"/>
      <c r="P1181" s="54"/>
      <c r="Q1181" s="54"/>
      <c r="R1181" s="54"/>
      <c r="S1181" s="46" t="str">
        <f t="shared" si="143"/>
        <v>20.3.3 Staffing and assessment tools and resources</v>
      </c>
      <c r="T1181" s="53">
        <f t="shared" si="139"/>
        <v>50</v>
      </c>
      <c r="U1181" s="118" t="str">
        <f t="shared" si="138"/>
        <v>20.3.3 Outils et ressources de dotation et d'évaluation</v>
      </c>
      <c r="V1181" s="53">
        <f t="shared" si="140"/>
        <v>55</v>
      </c>
      <c r="W1181" s="53">
        <f t="shared" si="141"/>
        <v>5</v>
      </c>
      <c r="X1181" s="53" t="s">
        <v>1139</v>
      </c>
      <c r="Y1181" s="42" t="s">
        <v>3550</v>
      </c>
      <c r="Z1181" s="42" t="s">
        <v>3551</v>
      </c>
    </row>
    <row r="1182" spans="2:26" x14ac:dyDescent="0.25">
      <c r="B1182" s="58" t="str">
        <f t="shared" si="144"/>
        <v>Subtopic</v>
      </c>
      <c r="C1182" s="24" t="s">
        <v>829</v>
      </c>
      <c r="D1182" s="24" t="s">
        <v>855</v>
      </c>
      <c r="E1182" s="25" t="s">
        <v>3765</v>
      </c>
      <c r="F1182" s="24"/>
      <c r="G1182" s="24"/>
      <c r="H1182" s="24"/>
      <c r="K1182" s="54" t="s">
        <v>830</v>
      </c>
      <c r="L1182" s="54" t="s">
        <v>856</v>
      </c>
      <c r="M1182" s="56" t="s">
        <v>3766</v>
      </c>
      <c r="N1182" s="54"/>
      <c r="O1182" s="54"/>
      <c r="P1182" s="54"/>
      <c r="Q1182" s="54"/>
      <c r="R1182" s="54"/>
      <c r="S1182" s="46" t="str">
        <f t="shared" si="143"/>
        <v>20.3.4 Public service hiring guides</v>
      </c>
      <c r="T1182" s="53">
        <f t="shared" si="139"/>
        <v>35</v>
      </c>
      <c r="U1182" s="118" t="str">
        <f t="shared" si="138"/>
        <v>20.3.4 Guides pour l'embauche dans la fonction publique</v>
      </c>
      <c r="V1182" s="53">
        <f t="shared" si="140"/>
        <v>55</v>
      </c>
      <c r="W1182" s="53">
        <f t="shared" si="141"/>
        <v>20</v>
      </c>
      <c r="X1182" s="53" t="s">
        <v>1164</v>
      </c>
      <c r="Y1182" s="42" t="s">
        <v>3737</v>
      </c>
      <c r="Z1182" s="42" t="s">
        <v>3738</v>
      </c>
    </row>
    <row r="1183" spans="2:26" x14ac:dyDescent="0.25">
      <c r="B1183" s="58" t="str">
        <f t="shared" si="144"/>
        <v>Subtopic</v>
      </c>
      <c r="C1183" s="24" t="s">
        <v>829</v>
      </c>
      <c r="D1183" s="24" t="s">
        <v>855</v>
      </c>
      <c r="E1183" s="25" t="s">
        <v>3603</v>
      </c>
      <c r="F1183" s="24"/>
      <c r="G1183" s="24"/>
      <c r="H1183" s="24"/>
      <c r="K1183" s="54" t="s">
        <v>830</v>
      </c>
      <c r="L1183" s="54" t="s">
        <v>856</v>
      </c>
      <c r="M1183" s="56" t="s">
        <v>3613</v>
      </c>
      <c r="N1183" s="54"/>
      <c r="O1183" s="54"/>
      <c r="P1183" s="54"/>
      <c r="Q1183" s="54"/>
      <c r="R1183" s="54"/>
      <c r="S1183" s="46" t="str">
        <f t="shared" si="143"/>
        <v>20.3.5 Recourse for the public service</v>
      </c>
      <c r="T1183" s="53">
        <f t="shared" si="139"/>
        <v>38</v>
      </c>
      <c r="U1183" s="118" t="str">
        <f t="shared" si="138"/>
        <v>20.3.5 Recours à la fonction publique</v>
      </c>
      <c r="V1183" s="53">
        <f t="shared" si="140"/>
        <v>37</v>
      </c>
      <c r="W1183" s="53">
        <f t="shared" si="141"/>
        <v>1</v>
      </c>
      <c r="X1183" s="53" t="s">
        <v>1139</v>
      </c>
      <c r="Y1183" s="42" t="s">
        <v>3739</v>
      </c>
      <c r="Z1183" s="42" t="s">
        <v>3740</v>
      </c>
    </row>
    <row r="1184" spans="2:26" x14ac:dyDescent="0.25">
      <c r="B1184" s="58" t="str">
        <f t="shared" si="144"/>
        <v>Crosslink</v>
      </c>
      <c r="C1184" s="24" t="s">
        <v>829</v>
      </c>
      <c r="D1184" s="24" t="s">
        <v>855</v>
      </c>
      <c r="E1184" s="25" t="s">
        <v>3604</v>
      </c>
      <c r="F1184" s="24"/>
      <c r="G1184" s="24"/>
      <c r="H1184" s="24"/>
      <c r="K1184" s="54" t="s">
        <v>830</v>
      </c>
      <c r="L1184" s="54" t="s">
        <v>856</v>
      </c>
      <c r="M1184" s="56" t="s">
        <v>3614</v>
      </c>
      <c r="N1184" s="54"/>
      <c r="O1184" s="54"/>
      <c r="P1184" s="54"/>
      <c r="Q1184" s="54"/>
      <c r="R1184" s="54"/>
      <c r="S1184" s="46" t="str">
        <f t="shared" si="143"/>
        <v>20.3.6 &lt;20.2.2.1 Job evaluation&gt;</v>
      </c>
      <c r="T1184" s="53">
        <f t="shared" si="139"/>
        <v>32</v>
      </c>
      <c r="U1184" s="118" t="str">
        <f t="shared" si="138"/>
        <v>20.3.6 &lt;20.2.2.1 Évaluation des emplois&gt;</v>
      </c>
      <c r="V1184" s="53">
        <f t="shared" si="140"/>
        <v>40</v>
      </c>
      <c r="W1184" s="53">
        <f t="shared" si="141"/>
        <v>8</v>
      </c>
      <c r="X1184" s="53" t="s">
        <v>1139</v>
      </c>
      <c r="Y1184" s="42" t="s">
        <v>3717</v>
      </c>
      <c r="Z1184" s="42" t="s">
        <v>3718</v>
      </c>
    </row>
    <row r="1185" spans="2:26" x14ac:dyDescent="0.25">
      <c r="B1185" s="58" t="str">
        <f t="shared" si="144"/>
        <v>Topic</v>
      </c>
      <c r="C1185" s="24" t="s">
        <v>829</v>
      </c>
      <c r="D1185" s="25" t="s">
        <v>862</v>
      </c>
      <c r="E1185" s="24"/>
      <c r="F1185" s="24"/>
      <c r="G1185" s="24"/>
      <c r="H1185" s="24"/>
      <c r="K1185" s="54" t="s">
        <v>830</v>
      </c>
      <c r="L1185" s="56" t="s">
        <v>863</v>
      </c>
      <c r="M1185" s="54"/>
      <c r="N1185" s="54"/>
      <c r="O1185" s="54"/>
      <c r="P1185" s="54"/>
      <c r="Q1185" s="54"/>
      <c r="R1185" s="54"/>
      <c r="S1185" s="46" t="str">
        <f t="shared" si="143"/>
        <v>20.4 Innovation in the public service</v>
      </c>
      <c r="T1185" s="53">
        <f t="shared" si="139"/>
        <v>37</v>
      </c>
      <c r="U1185" s="118" t="str">
        <f t="shared" si="138"/>
        <v>20.4 Innovation dans la fonction publique</v>
      </c>
      <c r="V1185" s="53">
        <f t="shared" si="140"/>
        <v>41</v>
      </c>
      <c r="W1185" s="53">
        <f t="shared" si="141"/>
        <v>4</v>
      </c>
      <c r="X1185" s="53" t="s">
        <v>1139</v>
      </c>
      <c r="Y1185" s="42" t="s">
        <v>3552</v>
      </c>
      <c r="Z1185" s="42" t="s">
        <v>3553</v>
      </c>
    </row>
    <row r="1186" spans="2:26" x14ac:dyDescent="0.25">
      <c r="B1186" s="58" t="str">
        <f t="shared" si="144"/>
        <v>Topic</v>
      </c>
      <c r="C1186" s="24" t="s">
        <v>829</v>
      </c>
      <c r="D1186" s="25" t="s">
        <v>864</v>
      </c>
      <c r="E1186" s="24"/>
      <c r="F1186" s="24"/>
      <c r="G1186" s="24"/>
      <c r="H1186" s="24"/>
      <c r="K1186" s="54" t="s">
        <v>830</v>
      </c>
      <c r="L1186" s="56" t="s">
        <v>865</v>
      </c>
      <c r="M1186" s="54"/>
      <c r="N1186" s="54"/>
      <c r="O1186" s="54"/>
      <c r="P1186" s="54"/>
      <c r="Q1186" s="54"/>
      <c r="R1186" s="54"/>
      <c r="S1186" s="46" t="str">
        <f t="shared" si="143"/>
        <v>20.5 Learning and development</v>
      </c>
      <c r="T1186" s="53">
        <f t="shared" si="139"/>
        <v>29</v>
      </c>
      <c r="U1186" s="118" t="str">
        <f t="shared" si="138"/>
        <v>20.5 Apprentissage et perfectionnement</v>
      </c>
      <c r="V1186" s="53">
        <f t="shared" si="140"/>
        <v>38</v>
      </c>
      <c r="W1186" s="53">
        <f t="shared" si="141"/>
        <v>9</v>
      </c>
      <c r="X1186" s="53" t="s">
        <v>1139</v>
      </c>
      <c r="Y1186" s="42" t="s">
        <v>3554</v>
      </c>
      <c r="Z1186" s="42" t="s">
        <v>3555</v>
      </c>
    </row>
    <row r="1187" spans="2:26" x14ac:dyDescent="0.25">
      <c r="B1187" s="58" t="str">
        <f t="shared" si="144"/>
        <v>Subtopic</v>
      </c>
      <c r="C1187" s="24" t="s">
        <v>829</v>
      </c>
      <c r="D1187" s="24" t="s">
        <v>864</v>
      </c>
      <c r="E1187" s="25" t="s">
        <v>3605</v>
      </c>
      <c r="F1187" s="24"/>
      <c r="G1187" s="24"/>
      <c r="H1187" s="24"/>
      <c r="K1187" s="54" t="s">
        <v>830</v>
      </c>
      <c r="L1187" s="54" t="s">
        <v>865</v>
      </c>
      <c r="M1187" s="56" t="s">
        <v>3615</v>
      </c>
      <c r="N1187" s="54"/>
      <c r="O1187" s="54"/>
      <c r="P1187" s="54"/>
      <c r="Q1187" s="54"/>
      <c r="R1187" s="54"/>
      <c r="S1187" s="46" t="str">
        <f t="shared" si="143"/>
        <v>20.5.1 Performance and talent management</v>
      </c>
      <c r="T1187" s="53">
        <f t="shared" si="139"/>
        <v>40</v>
      </c>
      <c r="U1187" s="118" t="str">
        <f t="shared" si="138"/>
        <v>20.5.1 Gestion du talent et du rendement</v>
      </c>
      <c r="V1187" s="53">
        <f t="shared" si="140"/>
        <v>40</v>
      </c>
      <c r="W1187" s="53">
        <f t="shared" si="141"/>
        <v>0</v>
      </c>
      <c r="X1187" s="53" t="s">
        <v>1139</v>
      </c>
      <c r="Y1187" s="42" t="s">
        <v>3741</v>
      </c>
      <c r="Z1187" s="42" t="s">
        <v>3742</v>
      </c>
    </row>
    <row r="1188" spans="2:26" x14ac:dyDescent="0.25">
      <c r="B1188" s="58" t="str">
        <f t="shared" si="144"/>
        <v>Subtopic</v>
      </c>
      <c r="C1188" s="24" t="s">
        <v>829</v>
      </c>
      <c r="D1188" s="24" t="s">
        <v>864</v>
      </c>
      <c r="E1188" s="25" t="s">
        <v>3606</v>
      </c>
      <c r="F1188" s="24"/>
      <c r="G1188" s="24"/>
      <c r="H1188" s="24"/>
      <c r="K1188" s="54" t="s">
        <v>830</v>
      </c>
      <c r="L1188" s="54" t="s">
        <v>865</v>
      </c>
      <c r="M1188" s="56" t="s">
        <v>3616</v>
      </c>
      <c r="N1188" s="54"/>
      <c r="O1188" s="54"/>
      <c r="P1188" s="54"/>
      <c r="Q1188" s="54"/>
      <c r="R1188" s="54"/>
      <c r="S1188" s="46" t="str">
        <f t="shared" si="143"/>
        <v>20.5.2 Professional development in the public service</v>
      </c>
      <c r="T1188" s="53">
        <f t="shared" si="139"/>
        <v>53</v>
      </c>
      <c r="U1188" s="118" t="str">
        <f t="shared" si="138"/>
        <v>20.5.2 Perfectionnement professionnel de la fonction publique</v>
      </c>
      <c r="V1188" s="53">
        <f t="shared" si="140"/>
        <v>61</v>
      </c>
      <c r="W1188" s="53">
        <f t="shared" si="141"/>
        <v>8</v>
      </c>
      <c r="X1188" s="53" t="s">
        <v>1139</v>
      </c>
      <c r="Y1188" s="42" t="s">
        <v>3743</v>
      </c>
      <c r="Z1188" s="42" t="s">
        <v>3744</v>
      </c>
    </row>
    <row r="1189" spans="2:26" x14ac:dyDescent="0.25">
      <c r="B1189" s="58" t="str">
        <f t="shared" si="144"/>
        <v>Crosslink</v>
      </c>
      <c r="C1189" s="24" t="s">
        <v>829</v>
      </c>
      <c r="D1189" s="24" t="s">
        <v>864</v>
      </c>
      <c r="E1189" s="25" t="s">
        <v>3617</v>
      </c>
      <c r="F1189" s="24"/>
      <c r="G1189" s="24"/>
      <c r="H1189" s="24"/>
      <c r="K1189" s="54" t="s">
        <v>830</v>
      </c>
      <c r="L1189" s="54" t="s">
        <v>865</v>
      </c>
      <c r="M1189" s="56" t="s">
        <v>3618</v>
      </c>
      <c r="N1189" s="54"/>
      <c r="O1189" s="54"/>
      <c r="P1189" s="54"/>
      <c r="Q1189" s="54"/>
      <c r="R1189" s="54"/>
      <c r="S1189" s="46" t="str">
        <f t="shared" si="143"/>
        <v>20.5.3 &lt;9.2.7 Military education and training establishments&gt;</v>
      </c>
      <c r="T1189" s="53">
        <f t="shared" si="139"/>
        <v>61</v>
      </c>
      <c r="U1189" s="118" t="str">
        <f t="shared" si="138"/>
        <v>20.5.3 &lt;9.2.7 Établissements d'instruction et d'éducation militaires&gt;</v>
      </c>
      <c r="V1189" s="53">
        <f t="shared" si="140"/>
        <v>69</v>
      </c>
      <c r="W1189" s="53">
        <f t="shared" si="141"/>
        <v>8</v>
      </c>
      <c r="X1189" s="53" t="s">
        <v>1131</v>
      </c>
      <c r="Y1189" s="42" t="s">
        <v>3572</v>
      </c>
      <c r="Z1189" s="42" t="s">
        <v>3573</v>
      </c>
    </row>
    <row r="1190" spans="2:26" x14ac:dyDescent="0.25">
      <c r="B1190" s="58" t="str">
        <f t="shared" si="144"/>
        <v>Subtopic</v>
      </c>
      <c r="C1190" s="24" t="s">
        <v>829</v>
      </c>
      <c r="D1190" s="24" t="s">
        <v>864</v>
      </c>
      <c r="E1190" s="25" t="s">
        <v>4169</v>
      </c>
      <c r="F1190" s="24"/>
      <c r="G1190" s="24"/>
      <c r="H1190" s="24"/>
      <c r="K1190" s="54" t="s">
        <v>830</v>
      </c>
      <c r="L1190" s="54" t="s">
        <v>865</v>
      </c>
      <c r="M1190" s="56" t="s">
        <v>4170</v>
      </c>
      <c r="N1190" s="54"/>
      <c r="O1190" s="54"/>
      <c r="P1190" s="54"/>
      <c r="Q1190" s="54"/>
      <c r="R1190" s="54"/>
      <c r="S1190" s="46" t="str">
        <f t="shared" si="143"/>
        <v>20.5.4 Second language evaluation</v>
      </c>
      <c r="T1190" s="53">
        <f t="shared" si="139"/>
        <v>33</v>
      </c>
      <c r="U1190" s="118" t="str">
        <f t="shared" si="138"/>
        <v>20.5.4 Évaluation de langue seconde</v>
      </c>
      <c r="V1190" s="53">
        <f t="shared" si="140"/>
        <v>35</v>
      </c>
      <c r="W1190" s="53">
        <f t="shared" si="141"/>
        <v>2</v>
      </c>
      <c r="X1190" s="53" t="s">
        <v>1139</v>
      </c>
      <c r="Y1190" s="42" t="s">
        <v>4171</v>
      </c>
      <c r="Z1190" s="42" t="s">
        <v>4172</v>
      </c>
    </row>
    <row r="1191" spans="2:26" x14ac:dyDescent="0.25">
      <c r="B1191" s="58" t="str">
        <f t="shared" si="144"/>
        <v>Topic</v>
      </c>
      <c r="C1191" s="24" t="s">
        <v>829</v>
      </c>
      <c r="D1191" s="25" t="s">
        <v>866</v>
      </c>
      <c r="E1191" s="24"/>
      <c r="F1191" s="24"/>
      <c r="G1191" s="24"/>
      <c r="H1191" s="24"/>
      <c r="K1191" s="54" t="s">
        <v>830</v>
      </c>
      <c r="L1191" s="56" t="s">
        <v>867</v>
      </c>
      <c r="M1191" s="54"/>
      <c r="N1191" s="54"/>
      <c r="O1191" s="54"/>
      <c r="P1191" s="54"/>
      <c r="Q1191" s="54"/>
      <c r="R1191" s="54"/>
      <c r="S1191" s="46" t="str">
        <f t="shared" si="143"/>
        <v>20.6 Values and ethics of the Public Service</v>
      </c>
      <c r="T1191" s="53">
        <f t="shared" si="139"/>
        <v>44</v>
      </c>
      <c r="U1191" s="118" t="str">
        <f t="shared" si="138"/>
        <v>20.6 Valeurs et éthique de la fonction publique</v>
      </c>
      <c r="V1191" s="53">
        <f t="shared" si="140"/>
        <v>47</v>
      </c>
      <c r="W1191" s="53">
        <f t="shared" si="141"/>
        <v>3</v>
      </c>
      <c r="X1191" s="53" t="s">
        <v>1139</v>
      </c>
      <c r="Y1191" s="42" t="s">
        <v>3556</v>
      </c>
      <c r="Z1191" s="42" t="s">
        <v>3557</v>
      </c>
    </row>
    <row r="1192" spans="2:26" x14ac:dyDescent="0.25">
      <c r="B1192" s="58" t="str">
        <f t="shared" si="144"/>
        <v>Subtopic</v>
      </c>
      <c r="C1192" s="24" t="s">
        <v>829</v>
      </c>
      <c r="D1192" s="24" t="s">
        <v>866</v>
      </c>
      <c r="E1192" s="25" t="s">
        <v>3607</v>
      </c>
      <c r="F1192" s="24"/>
      <c r="G1192" s="24"/>
      <c r="H1192" s="24"/>
      <c r="K1192" s="54" t="s">
        <v>830</v>
      </c>
      <c r="L1192" s="54" t="s">
        <v>867</v>
      </c>
      <c r="M1192" s="56" t="s">
        <v>3619</v>
      </c>
      <c r="N1192" s="54"/>
      <c r="O1192" s="54"/>
      <c r="P1192" s="54"/>
      <c r="Q1192" s="54"/>
      <c r="R1192" s="54"/>
      <c r="S1192" s="46" t="str">
        <f t="shared" si="143"/>
        <v>20.6.1 Official languages in the public service</v>
      </c>
      <c r="T1192" s="53">
        <f t="shared" si="139"/>
        <v>47</v>
      </c>
      <c r="U1192" s="118" t="str">
        <f t="shared" si="138"/>
        <v>20.6.1 Langues officielles dans la fonction publique</v>
      </c>
      <c r="V1192" s="53">
        <f t="shared" si="140"/>
        <v>52</v>
      </c>
      <c r="W1192" s="53">
        <f t="shared" si="141"/>
        <v>5</v>
      </c>
      <c r="X1192" s="53" t="s">
        <v>1139</v>
      </c>
      <c r="Y1192" s="42" t="s">
        <v>3745</v>
      </c>
      <c r="Z1192" s="42" t="s">
        <v>3746</v>
      </c>
    </row>
    <row r="1193" spans="2:26" x14ac:dyDescent="0.25">
      <c r="B1193" s="58" t="str">
        <f t="shared" si="144"/>
        <v>Subtopic</v>
      </c>
      <c r="C1193" s="24" t="s">
        <v>829</v>
      </c>
      <c r="D1193" s="24" t="s">
        <v>866</v>
      </c>
      <c r="E1193" s="25" t="s">
        <v>3608</v>
      </c>
      <c r="F1193" s="24"/>
      <c r="G1193" s="24"/>
      <c r="H1193" s="24"/>
      <c r="K1193" s="54" t="s">
        <v>830</v>
      </c>
      <c r="L1193" s="54" t="s">
        <v>867</v>
      </c>
      <c r="M1193" s="56" t="s">
        <v>3620</v>
      </c>
      <c r="N1193" s="54"/>
      <c r="O1193" s="54"/>
      <c r="P1193" s="54"/>
      <c r="Q1193" s="54"/>
      <c r="R1193" s="54"/>
      <c r="S1193" s="46" t="str">
        <f t="shared" si="143"/>
        <v>20.6.2 Public servants disclosure protection</v>
      </c>
      <c r="T1193" s="53">
        <f t="shared" si="139"/>
        <v>44</v>
      </c>
      <c r="U1193" s="118" t="str">
        <f t="shared" si="138"/>
        <v>20.6.2 Protection des fonctionnaires divulgateurs d'actes répréhensibles</v>
      </c>
      <c r="V1193" s="53">
        <f t="shared" si="140"/>
        <v>72</v>
      </c>
      <c r="W1193" s="53">
        <f t="shared" si="141"/>
        <v>28</v>
      </c>
      <c r="X1193" s="53" t="s">
        <v>1139</v>
      </c>
      <c r="Y1193" s="42" t="s">
        <v>3580</v>
      </c>
      <c r="Z1193" s="42" t="s">
        <v>3581</v>
      </c>
    </row>
    <row r="1194" spans="2:26" x14ac:dyDescent="0.25">
      <c r="B1194" s="58" t="str">
        <f t="shared" si="144"/>
        <v>Subtopic</v>
      </c>
      <c r="C1194" s="24" t="s">
        <v>829</v>
      </c>
      <c r="D1194" s="24" t="s">
        <v>866</v>
      </c>
      <c r="E1194" s="25" t="s">
        <v>3609</v>
      </c>
      <c r="F1194" s="24"/>
      <c r="G1194" s="24"/>
      <c r="H1194" s="24"/>
      <c r="K1194" s="54" t="s">
        <v>830</v>
      </c>
      <c r="L1194" s="54" t="s">
        <v>867</v>
      </c>
      <c r="M1194" s="56" t="s">
        <v>3621</v>
      </c>
      <c r="N1194" s="54"/>
      <c r="O1194" s="54"/>
      <c r="P1194" s="54"/>
      <c r="Q1194" s="54"/>
      <c r="R1194" s="54"/>
      <c r="S1194" s="46" t="str">
        <f t="shared" si="143"/>
        <v>20.6.3 Conflict of interest and post-employment</v>
      </c>
      <c r="T1194" s="53">
        <f t="shared" si="139"/>
        <v>47</v>
      </c>
      <c r="U1194" s="118" t="str">
        <f t="shared" si="138"/>
        <v>20.6.3 Les conflits d'intérêts et l'après mandat</v>
      </c>
      <c r="V1194" s="53">
        <f t="shared" si="140"/>
        <v>48</v>
      </c>
      <c r="W1194" s="53">
        <f t="shared" si="141"/>
        <v>1</v>
      </c>
      <c r="X1194" s="53" t="s">
        <v>1139</v>
      </c>
      <c r="Y1194" s="42" t="s">
        <v>3747</v>
      </c>
      <c r="Z1194" s="42" t="s">
        <v>3748</v>
      </c>
    </row>
    <row r="1195" spans="2:26" x14ac:dyDescent="0.25">
      <c r="B1195" s="58" t="str">
        <f t="shared" si="144"/>
        <v>Subtopic</v>
      </c>
      <c r="C1195" s="24" t="s">
        <v>829</v>
      </c>
      <c r="D1195" s="24" t="s">
        <v>866</v>
      </c>
      <c r="E1195" s="25" t="s">
        <v>4173</v>
      </c>
      <c r="F1195" s="24"/>
      <c r="G1195" s="24"/>
      <c r="H1195" s="24"/>
      <c r="K1195" s="54" t="s">
        <v>830</v>
      </c>
      <c r="L1195" s="54" t="s">
        <v>867</v>
      </c>
      <c r="M1195" s="56" t="s">
        <v>4174</v>
      </c>
      <c r="N1195" s="54"/>
      <c r="O1195" s="54"/>
      <c r="P1195" s="54"/>
      <c r="Q1195" s="54"/>
      <c r="R1195" s="54"/>
      <c r="S1195" s="46" t="str">
        <f t="shared" si="143"/>
        <v>20.6.4 Diversity and employment equity</v>
      </c>
      <c r="T1195" s="53">
        <f t="shared" si="139"/>
        <v>38</v>
      </c>
      <c r="U1195" s="118" t="str">
        <f t="shared" si="138"/>
        <v>20.6.4 Diversité et équité en matière d'emploi</v>
      </c>
      <c r="V1195" s="53">
        <f t="shared" si="140"/>
        <v>46</v>
      </c>
      <c r="W1195" s="53">
        <f t="shared" si="141"/>
        <v>8</v>
      </c>
      <c r="X1195" s="53" t="s">
        <v>1139</v>
      </c>
      <c r="Y1195" s="42" t="s">
        <v>4175</v>
      </c>
      <c r="Z1195" s="42" t="s">
        <v>4176</v>
      </c>
    </row>
    <row r="1196" spans="2:26" x14ac:dyDescent="0.25">
      <c r="B1196" s="58" t="str">
        <f t="shared" si="144"/>
        <v>Topic</v>
      </c>
      <c r="C1196" s="24" t="s">
        <v>829</v>
      </c>
      <c r="D1196" s="25" t="s">
        <v>868</v>
      </c>
      <c r="E1196" s="24"/>
      <c r="F1196" s="24"/>
      <c r="G1196" s="24"/>
      <c r="H1196" s="24"/>
      <c r="K1196" s="54" t="s">
        <v>830</v>
      </c>
      <c r="L1196" s="56" t="s">
        <v>869</v>
      </c>
      <c r="M1196" s="54"/>
      <c r="N1196" s="54"/>
      <c r="O1196" s="54"/>
      <c r="P1196" s="54"/>
      <c r="Q1196" s="54"/>
      <c r="R1196" s="54"/>
      <c r="S1196" s="46" t="str">
        <f t="shared" si="143"/>
        <v>20.7 Healthy workplace</v>
      </c>
      <c r="T1196" s="53">
        <f t="shared" si="139"/>
        <v>22</v>
      </c>
      <c r="U1196" s="118" t="str">
        <f t="shared" si="138"/>
        <v>20.7 Milieu de travail sain</v>
      </c>
      <c r="V1196" s="53">
        <f t="shared" si="140"/>
        <v>27</v>
      </c>
      <c r="W1196" s="53">
        <f t="shared" si="141"/>
        <v>5</v>
      </c>
      <c r="X1196" s="53" t="s">
        <v>1139</v>
      </c>
      <c r="Y1196" s="42" t="s">
        <v>3558</v>
      </c>
      <c r="Z1196" s="42" t="s">
        <v>3559</v>
      </c>
    </row>
    <row r="1197" spans="2:26" x14ac:dyDescent="0.25">
      <c r="B1197" s="58" t="str">
        <f t="shared" si="144"/>
        <v>Subtopic</v>
      </c>
      <c r="C1197" s="24" t="s">
        <v>829</v>
      </c>
      <c r="D1197" s="24" t="s">
        <v>868</v>
      </c>
      <c r="E1197" s="25" t="s">
        <v>870</v>
      </c>
      <c r="F1197" s="24"/>
      <c r="G1197" s="24"/>
      <c r="H1197" s="24"/>
      <c r="K1197" s="54" t="s">
        <v>830</v>
      </c>
      <c r="L1197" s="26" t="s">
        <v>869</v>
      </c>
      <c r="M1197" s="56" t="s">
        <v>4691</v>
      </c>
      <c r="N1197" s="54"/>
      <c r="O1197" s="54"/>
      <c r="P1197" s="54"/>
      <c r="Q1197" s="54"/>
      <c r="R1197" s="54"/>
      <c r="S1197" s="46" t="str">
        <f t="shared" si="143"/>
        <v>20.7.1 Prevention and resolution of harassment</v>
      </c>
      <c r="T1197" s="53">
        <f t="shared" si="139"/>
        <v>46</v>
      </c>
      <c r="U1197" s="118" t="str">
        <f t="shared" si="138"/>
        <v>20.7.1 Prévention et résolution du harcèlement</v>
      </c>
      <c r="V1197" s="53">
        <f t="shared" si="140"/>
        <v>46</v>
      </c>
      <c r="W1197" s="53">
        <f t="shared" si="141"/>
        <v>0</v>
      </c>
      <c r="X1197" s="53" t="s">
        <v>1139</v>
      </c>
      <c r="Y1197" s="42" t="s">
        <v>3749</v>
      </c>
      <c r="Z1197" s="127" t="s">
        <v>3750</v>
      </c>
    </row>
    <row r="1198" spans="2:26" x14ac:dyDescent="0.25">
      <c r="B1198" s="58" t="str">
        <f t="shared" si="144"/>
        <v>Subtopic</v>
      </c>
      <c r="C1198" s="24" t="s">
        <v>829</v>
      </c>
      <c r="D1198" s="24" t="s">
        <v>868</v>
      </c>
      <c r="E1198" s="25" t="s">
        <v>871</v>
      </c>
      <c r="F1198" s="24"/>
      <c r="G1198" s="24"/>
      <c r="H1198" s="24"/>
      <c r="K1198" s="54" t="s">
        <v>830</v>
      </c>
      <c r="L1198" s="26" t="s">
        <v>869</v>
      </c>
      <c r="M1198" s="56" t="s">
        <v>872</v>
      </c>
      <c r="N1198" s="54"/>
      <c r="O1198" s="54"/>
      <c r="P1198" s="54"/>
      <c r="Q1198" s="54"/>
      <c r="R1198" s="54"/>
      <c r="S1198" s="46" t="str">
        <f t="shared" si="143"/>
        <v>20.7.2 Workplace wellness</v>
      </c>
      <c r="T1198" s="53">
        <f t="shared" si="139"/>
        <v>25</v>
      </c>
      <c r="U1198" s="118" t="str">
        <f t="shared" si="138"/>
        <v>20.7.2 Mieux-être en milieu de travail</v>
      </c>
      <c r="V1198" s="53">
        <f t="shared" si="140"/>
        <v>38</v>
      </c>
      <c r="W1198" s="53">
        <f t="shared" si="141"/>
        <v>13</v>
      </c>
      <c r="X1198" s="53" t="s">
        <v>1139</v>
      </c>
      <c r="Y1198" s="42" t="s">
        <v>3751</v>
      </c>
      <c r="Z1198" s="42" t="s">
        <v>3752</v>
      </c>
    </row>
    <row r="1199" spans="2:26" x14ac:dyDescent="0.25">
      <c r="B1199" s="58" t="str">
        <f t="shared" si="144"/>
        <v>Subtopic</v>
      </c>
      <c r="C1199" s="24" t="s">
        <v>829</v>
      </c>
      <c r="D1199" s="24" t="s">
        <v>868</v>
      </c>
      <c r="E1199" s="24" t="s">
        <v>871</v>
      </c>
      <c r="F1199" s="25" t="s">
        <v>873</v>
      </c>
      <c r="G1199" s="24"/>
      <c r="H1199" s="24"/>
      <c r="K1199" s="54" t="s">
        <v>830</v>
      </c>
      <c r="L1199" s="26" t="s">
        <v>869</v>
      </c>
      <c r="M1199" s="54" t="s">
        <v>872</v>
      </c>
      <c r="N1199" s="56" t="s">
        <v>874</v>
      </c>
      <c r="O1199" s="54"/>
      <c r="P1199" s="54"/>
      <c r="Q1199" s="54"/>
      <c r="R1199" s="54"/>
      <c r="S1199" s="46" t="str">
        <f t="shared" si="143"/>
        <v>20.7.2.1 Mental health in the workplace</v>
      </c>
      <c r="T1199" s="53">
        <f t="shared" si="139"/>
        <v>39</v>
      </c>
      <c r="U1199" s="118" t="str">
        <f t="shared" si="138"/>
        <v>20.7.2.1 Santé mentale en milieu de travail</v>
      </c>
      <c r="V1199" s="53">
        <f t="shared" si="140"/>
        <v>43</v>
      </c>
      <c r="W1199" s="53">
        <f t="shared" si="141"/>
        <v>4</v>
      </c>
      <c r="X1199" s="53" t="s">
        <v>1139</v>
      </c>
      <c r="Y1199" s="42" t="s">
        <v>3753</v>
      </c>
      <c r="Z1199" s="42" t="s">
        <v>3754</v>
      </c>
    </row>
    <row r="1200" spans="2:26" x14ac:dyDescent="0.25">
      <c r="B1200" s="58" t="str">
        <f t="shared" si="144"/>
        <v>Crosslink</v>
      </c>
      <c r="C1200" s="24" t="s">
        <v>829</v>
      </c>
      <c r="D1200" s="24" t="s">
        <v>868</v>
      </c>
      <c r="E1200" s="24" t="s">
        <v>871</v>
      </c>
      <c r="F1200" s="24" t="s">
        <v>873</v>
      </c>
      <c r="G1200" s="25" t="s">
        <v>3610</v>
      </c>
      <c r="H1200" s="24"/>
      <c r="K1200" s="54" t="s">
        <v>830</v>
      </c>
      <c r="L1200" s="26" t="s">
        <v>869</v>
      </c>
      <c r="M1200" s="54" t="s">
        <v>872</v>
      </c>
      <c r="N1200" s="54" t="s">
        <v>874</v>
      </c>
      <c r="O1200" s="56" t="s">
        <v>3622</v>
      </c>
      <c r="P1200" s="54"/>
      <c r="Q1200" s="54"/>
      <c r="R1200" s="54"/>
      <c r="S1200" s="46" t="str">
        <f t="shared" si="143"/>
        <v>20.7.2.1.1 &lt;20.2.1 Pension and benefits&gt;</v>
      </c>
      <c r="T1200" s="53">
        <f t="shared" si="139"/>
        <v>40</v>
      </c>
      <c r="U1200" s="118" t="str">
        <f t="shared" si="138"/>
        <v>20.7.2.1.1 &lt;20.2.1 Pension et avantages sociaux&gt;</v>
      </c>
      <c r="V1200" s="53">
        <f t="shared" si="140"/>
        <v>48</v>
      </c>
      <c r="W1200" s="53">
        <f t="shared" si="141"/>
        <v>8</v>
      </c>
      <c r="X1200" s="53" t="s">
        <v>1139</v>
      </c>
      <c r="Y1200" s="42" t="s">
        <v>3671</v>
      </c>
      <c r="Z1200" s="42" t="s">
        <v>3672</v>
      </c>
    </row>
    <row r="1201" spans="2:26" x14ac:dyDescent="0.25">
      <c r="B1201" s="124" t="str">
        <f t="shared" si="144"/>
        <v>Topic</v>
      </c>
      <c r="C1201" s="121" t="s">
        <v>829</v>
      </c>
      <c r="D1201" s="122" t="s">
        <v>875</v>
      </c>
      <c r="E1201" s="121"/>
      <c r="F1201" s="121"/>
      <c r="G1201" s="121"/>
      <c r="H1201" s="24"/>
      <c r="K1201" s="119" t="s">
        <v>830</v>
      </c>
      <c r="L1201" s="120" t="s">
        <v>905</v>
      </c>
      <c r="M1201" s="119"/>
      <c r="N1201" s="119"/>
      <c r="O1201" s="119"/>
      <c r="P1201" s="54"/>
      <c r="Q1201" s="54"/>
      <c r="R1201" s="54"/>
      <c r="S1201" s="46" t="str">
        <f t="shared" si="143"/>
        <v>20.8 Services and benefits for the military</v>
      </c>
      <c r="T1201" s="53">
        <f t="shared" si="139"/>
        <v>43</v>
      </c>
      <c r="U1201" s="118" t="str">
        <f t="shared" si="138"/>
        <v>20.8 Services et avantages sociaux du personnel militaire</v>
      </c>
      <c r="V1201" s="53">
        <f t="shared" si="140"/>
        <v>57</v>
      </c>
      <c r="W1201" s="53">
        <f t="shared" si="141"/>
        <v>14</v>
      </c>
      <c r="X1201" s="118" t="s">
        <v>1131</v>
      </c>
      <c r="Y1201" s="127" t="s">
        <v>2969</v>
      </c>
      <c r="Z1201" s="127" t="s">
        <v>2970</v>
      </c>
    </row>
    <row r="1202" spans="2:26" x14ac:dyDescent="0.25">
      <c r="B1202" s="124" t="str">
        <f t="shared" si="144"/>
        <v>Subtopic</v>
      </c>
      <c r="C1202" s="121" t="s">
        <v>829</v>
      </c>
      <c r="D1202" s="125" t="s">
        <v>875</v>
      </c>
      <c r="E1202" s="122" t="s">
        <v>1093</v>
      </c>
      <c r="F1202" s="122"/>
      <c r="G1202" s="122"/>
      <c r="H1202" s="24"/>
      <c r="K1202" s="119" t="s">
        <v>830</v>
      </c>
      <c r="L1202" s="119" t="s">
        <v>905</v>
      </c>
      <c r="M1202" s="120" t="s">
        <v>4693</v>
      </c>
      <c r="N1202" s="119"/>
      <c r="O1202" s="119"/>
      <c r="P1202" s="54"/>
      <c r="Q1202" s="54"/>
      <c r="R1202" s="54"/>
      <c r="S1202" s="46" t="str">
        <f t="shared" si="143"/>
        <v>20.8.1 Health, support and casualty services</v>
      </c>
      <c r="T1202" s="53">
        <f t="shared" si="139"/>
        <v>44</v>
      </c>
      <c r="U1202" s="118" t="str">
        <f t="shared" si="138"/>
        <v>20.8.1 Services de santé, de soutien et d'aide aux blessés</v>
      </c>
      <c r="V1202" s="53">
        <f t="shared" si="140"/>
        <v>58</v>
      </c>
      <c r="W1202" s="53">
        <f t="shared" si="141"/>
        <v>14</v>
      </c>
      <c r="X1202" s="118" t="s">
        <v>1131</v>
      </c>
      <c r="Y1202" s="127" t="s">
        <v>3560</v>
      </c>
      <c r="Z1202" s="127" t="s">
        <v>3561</v>
      </c>
    </row>
    <row r="1203" spans="2:26" x14ac:dyDescent="0.25">
      <c r="B1203" s="124" t="str">
        <f t="shared" si="144"/>
        <v>Subtopic</v>
      </c>
      <c r="C1203" s="121" t="s">
        <v>829</v>
      </c>
      <c r="D1203" s="125" t="s">
        <v>875</v>
      </c>
      <c r="E1203" s="125" t="s">
        <v>1093</v>
      </c>
      <c r="F1203" s="122" t="s">
        <v>3611</v>
      </c>
      <c r="G1203" s="122"/>
      <c r="H1203" s="24"/>
      <c r="K1203" s="119" t="s">
        <v>830</v>
      </c>
      <c r="L1203" s="119" t="s">
        <v>905</v>
      </c>
      <c r="M1203" s="123" t="s">
        <v>4693</v>
      </c>
      <c r="N1203" s="120" t="s">
        <v>3623</v>
      </c>
      <c r="O1203" s="119"/>
      <c r="P1203" s="54"/>
      <c r="Q1203" s="54"/>
      <c r="R1203" s="54"/>
      <c r="S1203" s="46" t="str">
        <f t="shared" si="143"/>
        <v>20.8.1.1 Staying healthy and active</v>
      </c>
      <c r="T1203" s="53">
        <f t="shared" si="139"/>
        <v>35</v>
      </c>
      <c r="U1203" s="118" t="str">
        <f t="shared" si="138"/>
        <v>20.8.1.1 Mode de vie sain et actif</v>
      </c>
      <c r="V1203" s="53">
        <f t="shared" si="140"/>
        <v>34</v>
      </c>
      <c r="W1203" s="53">
        <f t="shared" si="141"/>
        <v>1</v>
      </c>
      <c r="X1203" s="118" t="s">
        <v>1131</v>
      </c>
      <c r="Y1203" s="127" t="s">
        <v>3562</v>
      </c>
      <c r="Z1203" s="127" t="s">
        <v>3563</v>
      </c>
    </row>
    <row r="1204" spans="2:26" x14ac:dyDescent="0.25">
      <c r="B1204" s="124" t="str">
        <f t="shared" si="144"/>
        <v>Subtopic</v>
      </c>
      <c r="C1204" s="121" t="s">
        <v>829</v>
      </c>
      <c r="D1204" s="125" t="s">
        <v>875</v>
      </c>
      <c r="E1204" s="125" t="s">
        <v>1093</v>
      </c>
      <c r="F1204" s="125" t="s">
        <v>3611</v>
      </c>
      <c r="G1204" s="122" t="s">
        <v>3612</v>
      </c>
      <c r="K1204" s="119" t="s">
        <v>830</v>
      </c>
      <c r="L1204" s="119" t="s">
        <v>905</v>
      </c>
      <c r="M1204" s="123" t="s">
        <v>4693</v>
      </c>
      <c r="N1204" s="119" t="s">
        <v>3623</v>
      </c>
      <c r="O1204" s="120" t="s">
        <v>3624</v>
      </c>
      <c r="P1204" s="54"/>
      <c r="Q1204" s="54"/>
      <c r="R1204" s="54"/>
      <c r="S1204" s="46" t="str">
        <f t="shared" si="143"/>
        <v>20.8.1.1.1 Addiction and awareness prevention</v>
      </c>
      <c r="T1204" s="53">
        <f t="shared" si="139"/>
        <v>45</v>
      </c>
      <c r="U1204" s="118" t="str">
        <f t="shared" si="138"/>
        <v>20.8.1.1.1 Sensibilisation aux dépendances et prévention</v>
      </c>
      <c r="V1204" s="53">
        <f t="shared" si="140"/>
        <v>56</v>
      </c>
      <c r="W1204" s="53">
        <f t="shared" si="141"/>
        <v>11</v>
      </c>
      <c r="X1204" s="118" t="s">
        <v>1131</v>
      </c>
      <c r="Y1204" s="127" t="s">
        <v>3564</v>
      </c>
      <c r="Z1204" s="127" t="s">
        <v>3565</v>
      </c>
    </row>
    <row r="1205" spans="2:26" x14ac:dyDescent="0.25">
      <c r="B1205" s="129" t="s">
        <v>3755</v>
      </c>
      <c r="C1205" s="130" t="s">
        <v>829</v>
      </c>
      <c r="D1205" s="125" t="s">
        <v>875</v>
      </c>
      <c r="E1205" s="125" t="s">
        <v>1093</v>
      </c>
      <c r="F1205" s="125" t="s">
        <v>3611</v>
      </c>
      <c r="G1205" s="122" t="s">
        <v>3756</v>
      </c>
      <c r="K1205" s="119" t="s">
        <v>830</v>
      </c>
      <c r="L1205" s="119" t="s">
        <v>905</v>
      </c>
      <c r="M1205" s="123" t="s">
        <v>4693</v>
      </c>
      <c r="N1205" s="119" t="s">
        <v>3623</v>
      </c>
      <c r="O1205" s="120" t="s">
        <v>3756</v>
      </c>
      <c r="P1205" s="26"/>
      <c r="Q1205" s="54"/>
      <c r="R1205" s="54"/>
      <c r="S1205" s="46" t="str">
        <f t="shared" si="143"/>
        <v>20.8.1.1.2 Nutrition</v>
      </c>
      <c r="T1205" s="53">
        <f t="shared" si="139"/>
        <v>20</v>
      </c>
      <c r="U1205" s="118" t="str">
        <f t="shared" si="138"/>
        <v>20.8.1.1.2 Nutrition</v>
      </c>
      <c r="V1205" s="53">
        <f t="shared" si="140"/>
        <v>20</v>
      </c>
      <c r="W1205" s="53">
        <f t="shared" si="141"/>
        <v>0</v>
      </c>
      <c r="X1205" s="118" t="s">
        <v>1131</v>
      </c>
      <c r="Y1205" s="127" t="s">
        <v>3757</v>
      </c>
      <c r="Z1205" s="127" t="s">
        <v>3758</v>
      </c>
    </row>
    <row r="1206" spans="2:26" x14ac:dyDescent="0.25">
      <c r="B1206" s="131" t="s">
        <v>3755</v>
      </c>
      <c r="C1206" s="121" t="s">
        <v>829</v>
      </c>
      <c r="D1206" s="125" t="s">
        <v>875</v>
      </c>
      <c r="E1206" s="125" t="s">
        <v>1093</v>
      </c>
      <c r="F1206" s="122" t="s">
        <v>4177</v>
      </c>
      <c r="G1206" s="122"/>
      <c r="H1206" s="24"/>
      <c r="K1206" s="119" t="s">
        <v>830</v>
      </c>
      <c r="L1206" s="119" t="s">
        <v>905</v>
      </c>
      <c r="M1206" s="123" t="s">
        <v>4693</v>
      </c>
      <c r="N1206" s="120" t="s">
        <v>4178</v>
      </c>
      <c r="O1206" s="120"/>
      <c r="P1206" s="26"/>
      <c r="Q1206" s="54"/>
      <c r="R1206" s="54"/>
      <c r="S1206" s="46" t="str">
        <f t="shared" si="143"/>
        <v>20.8.1.2 Chaplaincy and spiritual wellness</v>
      </c>
      <c r="T1206" s="53">
        <f t="shared" si="139"/>
        <v>42</v>
      </c>
      <c r="U1206" s="118" t="str">
        <f t="shared" si="138"/>
        <v>20.8.1.2 Aumônerie et mieux-être spirituel</v>
      </c>
      <c r="V1206" s="53">
        <f t="shared" si="140"/>
        <v>42</v>
      </c>
      <c r="W1206" s="53">
        <f t="shared" si="141"/>
        <v>0</v>
      </c>
      <c r="X1206" s="118" t="s">
        <v>1131</v>
      </c>
      <c r="Y1206" s="127" t="s">
        <v>4179</v>
      </c>
      <c r="Z1206" s="127" t="s">
        <v>4180</v>
      </c>
    </row>
    <row r="1207" spans="2:26" x14ac:dyDescent="0.25">
      <c r="B1207" s="89" t="s">
        <v>3755</v>
      </c>
      <c r="C1207" s="121" t="s">
        <v>829</v>
      </c>
      <c r="D1207" s="125" t="s">
        <v>875</v>
      </c>
      <c r="E1207" s="125" t="s">
        <v>1093</v>
      </c>
      <c r="F1207" s="122" t="s">
        <v>4644</v>
      </c>
      <c r="G1207" s="122"/>
      <c r="K1207" s="119" t="s">
        <v>830</v>
      </c>
      <c r="L1207" s="119" t="s">
        <v>905</v>
      </c>
      <c r="M1207" s="123" t="s">
        <v>4693</v>
      </c>
      <c r="N1207" s="120" t="s">
        <v>4655</v>
      </c>
      <c r="O1207" s="120"/>
      <c r="P1207" s="54"/>
      <c r="Q1207" s="54"/>
      <c r="R1207" s="54"/>
      <c r="S1207" s="46" t="str">
        <f t="shared" si="143"/>
        <v>20.8.1.3 Casualty support services</v>
      </c>
      <c r="T1207" s="53">
        <f t="shared" si="139"/>
        <v>34</v>
      </c>
      <c r="U1207" s="118" t="str">
        <f t="shared" si="138"/>
        <v>20.8.1.3 Services de soutiens aux blessés</v>
      </c>
      <c r="V1207" s="53">
        <f t="shared" si="140"/>
        <v>41</v>
      </c>
      <c r="W1207" s="53">
        <f t="shared" si="141"/>
        <v>7</v>
      </c>
      <c r="X1207" s="118" t="s">
        <v>1131</v>
      </c>
      <c r="Y1207" s="127" t="s">
        <v>4666</v>
      </c>
      <c r="Z1207" s="127" t="s">
        <v>4667</v>
      </c>
    </row>
    <row r="1208" spans="2:26" x14ac:dyDescent="0.25">
      <c r="B1208" s="89" t="s">
        <v>3755</v>
      </c>
      <c r="C1208" s="121" t="s">
        <v>829</v>
      </c>
      <c r="D1208" s="125" t="s">
        <v>875</v>
      </c>
      <c r="E1208" s="125" t="s">
        <v>1093</v>
      </c>
      <c r="F1208" s="125" t="s">
        <v>4644</v>
      </c>
      <c r="G1208" s="122" t="s">
        <v>4645</v>
      </c>
      <c r="K1208" s="119" t="s">
        <v>830</v>
      </c>
      <c r="L1208" s="119" t="s">
        <v>905</v>
      </c>
      <c r="M1208" s="123" t="s">
        <v>4693</v>
      </c>
      <c r="N1208" s="123" t="s">
        <v>4655</v>
      </c>
      <c r="O1208" s="120" t="s">
        <v>4656</v>
      </c>
      <c r="P1208" s="54"/>
      <c r="Q1208" s="54"/>
      <c r="R1208" s="54"/>
      <c r="S1208" s="46" t="str">
        <f t="shared" si="143"/>
        <v>20.8.1.3.1 Funeral and burial services</v>
      </c>
      <c r="T1208" s="53">
        <f t="shared" si="139"/>
        <v>38</v>
      </c>
      <c r="U1208" s="118" t="str">
        <f t="shared" si="138"/>
        <v>20.8.1.3.1 Services de funérailles et d'inhumation</v>
      </c>
      <c r="V1208" s="53">
        <f t="shared" si="140"/>
        <v>50</v>
      </c>
      <c r="W1208" s="53">
        <f t="shared" si="141"/>
        <v>12</v>
      </c>
      <c r="X1208" s="118" t="s">
        <v>1131</v>
      </c>
      <c r="Y1208" s="127" t="s">
        <v>4668</v>
      </c>
      <c r="Z1208" s="127" t="s">
        <v>4669</v>
      </c>
    </row>
    <row r="1209" spans="2:26" x14ac:dyDescent="0.25">
      <c r="B1209" s="89" t="s">
        <v>3755</v>
      </c>
      <c r="C1209" s="121" t="s">
        <v>829</v>
      </c>
      <c r="D1209" s="125" t="s">
        <v>875</v>
      </c>
      <c r="E1209" s="125" t="s">
        <v>1093</v>
      </c>
      <c r="F1209" s="125" t="s">
        <v>4644</v>
      </c>
      <c r="G1209" s="122" t="s">
        <v>4646</v>
      </c>
      <c r="K1209" s="119" t="s">
        <v>830</v>
      </c>
      <c r="L1209" s="119" t="s">
        <v>905</v>
      </c>
      <c r="M1209" s="123" t="s">
        <v>4693</v>
      </c>
      <c r="N1209" s="123" t="s">
        <v>4655</v>
      </c>
      <c r="O1209" s="120" t="s">
        <v>4657</v>
      </c>
      <c r="P1209" s="54"/>
      <c r="Q1209" s="54"/>
      <c r="R1209" s="54"/>
      <c r="S1209" s="46" t="str">
        <f t="shared" si="143"/>
        <v>20.8.1.3.2 Casualty peer support</v>
      </c>
      <c r="T1209" s="53">
        <f t="shared" si="139"/>
        <v>32</v>
      </c>
      <c r="U1209" s="118" t="str">
        <f t="shared" si="138"/>
        <v>20.8.1.3.2 Soutien par les pairs aux blessés</v>
      </c>
      <c r="V1209" s="53">
        <f t="shared" si="140"/>
        <v>44</v>
      </c>
      <c r="W1209" s="53">
        <f t="shared" si="141"/>
        <v>12</v>
      </c>
      <c r="X1209" s="118" t="s">
        <v>1131</v>
      </c>
      <c r="Y1209" s="127" t="s">
        <v>4670</v>
      </c>
      <c r="Z1209" s="127" t="s">
        <v>4671</v>
      </c>
    </row>
    <row r="1210" spans="2:26" x14ac:dyDescent="0.25">
      <c r="B1210" s="89" t="s">
        <v>3864</v>
      </c>
      <c r="C1210" s="121" t="s">
        <v>829</v>
      </c>
      <c r="D1210" s="125" t="s">
        <v>875</v>
      </c>
      <c r="E1210" s="125" t="s">
        <v>1093</v>
      </c>
      <c r="F1210" s="125" t="s">
        <v>4644</v>
      </c>
      <c r="G1210" s="122" t="s">
        <v>4647</v>
      </c>
      <c r="H1210" s="24"/>
      <c r="K1210" s="119" t="s">
        <v>830</v>
      </c>
      <c r="L1210" s="119" t="s">
        <v>905</v>
      </c>
      <c r="M1210" s="123" t="s">
        <v>4693</v>
      </c>
      <c r="N1210" s="123" t="s">
        <v>4655</v>
      </c>
      <c r="O1210" s="120" t="s">
        <v>4658</v>
      </c>
      <c r="P1210" s="54"/>
      <c r="Q1210" s="54"/>
      <c r="R1210" s="54"/>
      <c r="S1210" s="46" t="str">
        <f t="shared" si="143"/>
        <v>20.8.1.3.3 &lt;20.8.2.3.2 Benefits for the ill and injured&gt;</v>
      </c>
      <c r="T1210" s="53">
        <f t="shared" si="139"/>
        <v>56</v>
      </c>
      <c r="U1210" s="118" t="str">
        <f t="shared" si="138"/>
        <v>20.8.1.3.3 &lt;20.8.2.3.2 Prestations pour les militaires malades ou blessés&gt;</v>
      </c>
      <c r="V1210" s="53">
        <f t="shared" si="140"/>
        <v>74</v>
      </c>
      <c r="W1210" s="53">
        <f t="shared" si="141"/>
        <v>18</v>
      </c>
      <c r="X1210" s="118" t="s">
        <v>1131</v>
      </c>
      <c r="Y1210" s="127" t="s">
        <v>4672</v>
      </c>
      <c r="Z1210" s="127" t="s">
        <v>4673</v>
      </c>
    </row>
    <row r="1211" spans="2:26" x14ac:dyDescent="0.25">
      <c r="B1211" s="124" t="str">
        <f t="shared" si="144"/>
        <v>Subtopic</v>
      </c>
      <c r="C1211" s="121" t="s">
        <v>829</v>
      </c>
      <c r="D1211" s="125" t="s">
        <v>875</v>
      </c>
      <c r="E1211" s="122" t="s">
        <v>1094</v>
      </c>
      <c r="F1211" s="122"/>
      <c r="G1211" s="122"/>
      <c r="H1211" s="24"/>
      <c r="K1211" s="119" t="s">
        <v>830</v>
      </c>
      <c r="L1211" s="119" t="s">
        <v>905</v>
      </c>
      <c r="M1211" s="120" t="s">
        <v>1095</v>
      </c>
      <c r="N1211" s="119"/>
      <c r="O1211" s="119"/>
      <c r="P1211" s="54"/>
      <c r="Q1211" s="54"/>
      <c r="R1211" s="54"/>
      <c r="S1211" s="46" t="str">
        <f t="shared" si="143"/>
        <v>20.8.2 Military pay, pensions and benefits</v>
      </c>
      <c r="T1211" s="53">
        <f t="shared" si="139"/>
        <v>42</v>
      </c>
      <c r="U1211" s="118" t="str">
        <f t="shared" si="138"/>
        <v>20.8.2 Solde, pension et indemnités militaires</v>
      </c>
      <c r="V1211" s="53">
        <f t="shared" si="140"/>
        <v>46</v>
      </c>
      <c r="W1211" s="53">
        <f t="shared" si="141"/>
        <v>4</v>
      </c>
      <c r="X1211" s="118" t="s">
        <v>1131</v>
      </c>
      <c r="Y1211" s="127" t="s">
        <v>3566</v>
      </c>
      <c r="Z1211" s="127" t="s">
        <v>3567</v>
      </c>
    </row>
    <row r="1212" spans="2:26" x14ac:dyDescent="0.25">
      <c r="B1212" s="124" t="str">
        <f t="shared" si="144"/>
        <v>Subtopic</v>
      </c>
      <c r="C1212" s="121" t="s">
        <v>829</v>
      </c>
      <c r="D1212" s="125" t="s">
        <v>875</v>
      </c>
      <c r="E1212" s="125" t="s">
        <v>1094</v>
      </c>
      <c r="F1212" s="122" t="s">
        <v>4185</v>
      </c>
      <c r="G1212" s="122"/>
      <c r="H1212" s="24"/>
      <c r="K1212" s="119" t="s">
        <v>830</v>
      </c>
      <c r="L1212" s="119" t="s">
        <v>905</v>
      </c>
      <c r="M1212" s="123" t="s">
        <v>1095</v>
      </c>
      <c r="N1212" s="120" t="s">
        <v>1096</v>
      </c>
      <c r="O1212" s="119"/>
      <c r="P1212" s="54"/>
      <c r="Q1212" s="54"/>
      <c r="R1212" s="54"/>
      <c r="S1212" s="46" t="str">
        <f t="shared" si="143"/>
        <v>20.8.2.1 Military pay</v>
      </c>
      <c r="T1212" s="53">
        <f t="shared" si="139"/>
        <v>21</v>
      </c>
      <c r="U1212" s="118" t="str">
        <f t="shared" si="138"/>
        <v>20.8.2.1 Solde Militarie</v>
      </c>
      <c r="V1212" s="53">
        <f t="shared" si="140"/>
        <v>24</v>
      </c>
      <c r="W1212" s="53">
        <f t="shared" si="141"/>
        <v>3</v>
      </c>
      <c r="X1212" s="118" t="s">
        <v>1131</v>
      </c>
      <c r="Y1212" s="127" t="s">
        <v>3568</v>
      </c>
      <c r="Z1212" s="127" t="s">
        <v>3569</v>
      </c>
    </row>
    <row r="1213" spans="2:26" x14ac:dyDescent="0.25">
      <c r="B1213" s="124" t="str">
        <f>IF(COUNTIF(C1213:I1213,"*&lt;*"),"Crosslink",IF(D1213="","Theme",IF(E1213="", "Topic", "Subtopic")))</f>
        <v>Crosslink</v>
      </c>
      <c r="C1213" s="121" t="s">
        <v>829</v>
      </c>
      <c r="D1213" s="125" t="s">
        <v>875</v>
      </c>
      <c r="E1213" s="125" t="s">
        <v>1094</v>
      </c>
      <c r="F1213" s="122" t="s">
        <v>4186</v>
      </c>
      <c r="G1213" s="122"/>
      <c r="H1213" s="24"/>
      <c r="K1213" s="119" t="s">
        <v>830</v>
      </c>
      <c r="L1213" s="119" t="s">
        <v>905</v>
      </c>
      <c r="M1213" s="123" t="s">
        <v>1095</v>
      </c>
      <c r="N1213" s="120" t="s">
        <v>3625</v>
      </c>
      <c r="O1213" s="119"/>
      <c r="P1213" s="54"/>
      <c r="Q1213" s="54"/>
      <c r="R1213" s="54"/>
      <c r="S1213" s="46" t="str">
        <f t="shared" si="143"/>
        <v>20.8.2.2 &lt;20.2.1.1.7 Pensions for Canadian Armed Forces members&gt;</v>
      </c>
      <c r="T1213" s="53">
        <f t="shared" si="139"/>
        <v>64</v>
      </c>
      <c r="U1213" s="118" t="str">
        <f t="shared" si="138"/>
        <v>20.8.2.2 &lt;20.2.1.1.7 Pension des Forces armées canadiennes&gt;</v>
      </c>
      <c r="V1213" s="53">
        <f t="shared" si="140"/>
        <v>59</v>
      </c>
      <c r="W1213" s="53">
        <f t="shared" si="141"/>
        <v>5</v>
      </c>
      <c r="X1213" s="118" t="s">
        <v>1131</v>
      </c>
      <c r="Y1213" s="127" t="s">
        <v>3546</v>
      </c>
      <c r="Z1213" s="127" t="s">
        <v>3547</v>
      </c>
    </row>
    <row r="1214" spans="2:26" x14ac:dyDescent="0.25">
      <c r="B1214" s="124" t="str">
        <f t="shared" si="144"/>
        <v>Subtopic</v>
      </c>
      <c r="C1214" s="121" t="s">
        <v>829</v>
      </c>
      <c r="D1214" s="121" t="s">
        <v>875</v>
      </c>
      <c r="E1214" s="125" t="s">
        <v>1094</v>
      </c>
      <c r="F1214" s="122" t="s">
        <v>4187</v>
      </c>
      <c r="G1214" s="121"/>
      <c r="H1214" s="24"/>
      <c r="K1214" s="119" t="s">
        <v>830</v>
      </c>
      <c r="L1214" s="119" t="s">
        <v>905</v>
      </c>
      <c r="M1214" s="123" t="s">
        <v>1095</v>
      </c>
      <c r="N1214" s="120" t="s">
        <v>1097</v>
      </c>
      <c r="O1214" s="119"/>
      <c r="P1214" s="54"/>
      <c r="Q1214" s="54"/>
      <c r="R1214" s="54"/>
      <c r="S1214" s="46" t="str">
        <f t="shared" si="143"/>
        <v>20.8.2.3 Military benefits</v>
      </c>
      <c r="T1214" s="53">
        <f t="shared" si="139"/>
        <v>26</v>
      </c>
      <c r="U1214" s="118" t="str">
        <f t="shared" si="138"/>
        <v>20.8.2.3 Avantages sociaux des militaires</v>
      </c>
      <c r="V1214" s="53">
        <f t="shared" si="140"/>
        <v>41</v>
      </c>
      <c r="W1214" s="53">
        <f t="shared" si="141"/>
        <v>15</v>
      </c>
      <c r="X1214" s="118" t="s">
        <v>1131</v>
      </c>
      <c r="Y1214" s="127" t="s">
        <v>4674</v>
      </c>
      <c r="Z1214" s="127" t="s">
        <v>4675</v>
      </c>
    </row>
    <row r="1215" spans="2:26" x14ac:dyDescent="0.25">
      <c r="B1215" s="124" t="s">
        <v>3755</v>
      </c>
      <c r="C1215" s="121" t="s">
        <v>829</v>
      </c>
      <c r="D1215" s="121" t="s">
        <v>875</v>
      </c>
      <c r="E1215" s="125" t="s">
        <v>1094</v>
      </c>
      <c r="F1215" s="125" t="s">
        <v>4187</v>
      </c>
      <c r="G1215" s="122" t="s">
        <v>4648</v>
      </c>
      <c r="H1215" s="24"/>
      <c r="K1215" s="119" t="s">
        <v>830</v>
      </c>
      <c r="L1215" s="119" t="s">
        <v>905</v>
      </c>
      <c r="M1215" s="123" t="s">
        <v>1095</v>
      </c>
      <c r="N1215" s="123" t="s">
        <v>1097</v>
      </c>
      <c r="O1215" s="120" t="s">
        <v>4659</v>
      </c>
      <c r="P1215" s="54"/>
      <c r="Q1215" s="54"/>
      <c r="R1215" s="54"/>
      <c r="S1215" s="46" t="str">
        <f t="shared" si="143"/>
        <v>20.8.2.3.1 Death benefits</v>
      </c>
      <c r="T1215" s="53">
        <f t="shared" si="139"/>
        <v>25</v>
      </c>
      <c r="U1215" s="118" t="str">
        <f t="shared" si="138"/>
        <v>20.8.2.3.1 Prestations de décès du personnel</v>
      </c>
      <c r="V1215" s="53">
        <f t="shared" si="140"/>
        <v>44</v>
      </c>
      <c r="W1215" s="53">
        <f t="shared" si="141"/>
        <v>19</v>
      </c>
      <c r="X1215" s="118" t="s">
        <v>1131</v>
      </c>
      <c r="Y1215" s="127" t="s">
        <v>4676</v>
      </c>
      <c r="Z1215" s="127" t="s">
        <v>4677</v>
      </c>
    </row>
    <row r="1216" spans="2:26" x14ac:dyDescent="0.25">
      <c r="B1216" s="124" t="s">
        <v>3755</v>
      </c>
      <c r="C1216" s="121" t="s">
        <v>829</v>
      </c>
      <c r="D1216" s="121" t="s">
        <v>875</v>
      </c>
      <c r="E1216" s="125" t="s">
        <v>1094</v>
      </c>
      <c r="F1216" s="125" t="s">
        <v>4187</v>
      </c>
      <c r="G1216" s="122" t="s">
        <v>4649</v>
      </c>
      <c r="H1216" s="24"/>
      <c r="K1216" s="119" t="s">
        <v>830</v>
      </c>
      <c r="L1216" s="119" t="s">
        <v>905</v>
      </c>
      <c r="M1216" s="123" t="s">
        <v>1095</v>
      </c>
      <c r="N1216" s="123" t="s">
        <v>1097</v>
      </c>
      <c r="O1216" s="120" t="s">
        <v>4660</v>
      </c>
      <c r="P1216" s="54"/>
      <c r="Q1216" s="54"/>
      <c r="R1216" s="54"/>
      <c r="S1216" s="46" t="str">
        <f t="shared" si="143"/>
        <v>20.8.2.3.2 Benefits for the ill and injured</v>
      </c>
      <c r="T1216" s="53">
        <f t="shared" si="139"/>
        <v>43</v>
      </c>
      <c r="U1216" s="118" t="str">
        <f t="shared" si="138"/>
        <v>20.8.2.3.2 Prestations pour les militaires malades ou blessés</v>
      </c>
      <c r="V1216" s="53">
        <f t="shared" si="140"/>
        <v>61</v>
      </c>
      <c r="W1216" s="53">
        <f t="shared" si="141"/>
        <v>18</v>
      </c>
      <c r="X1216" s="118" t="s">
        <v>1131</v>
      </c>
      <c r="Y1216" s="127" t="s">
        <v>4672</v>
      </c>
      <c r="Z1216" s="127" t="s">
        <v>4673</v>
      </c>
    </row>
    <row r="1217" spans="2:26" x14ac:dyDescent="0.25">
      <c r="B1217" s="124" t="str">
        <f t="shared" si="144"/>
        <v>Subtopic</v>
      </c>
      <c r="C1217" s="121" t="s">
        <v>829</v>
      </c>
      <c r="D1217" s="121" t="s">
        <v>875</v>
      </c>
      <c r="E1217" s="122" t="s">
        <v>1098</v>
      </c>
      <c r="F1217" s="121"/>
      <c r="G1217" s="121"/>
      <c r="K1217" s="119" t="s">
        <v>830</v>
      </c>
      <c r="L1217" s="119" t="s">
        <v>905</v>
      </c>
      <c r="M1217" s="120" t="s">
        <v>1099</v>
      </c>
      <c r="N1217" s="119"/>
      <c r="O1217" s="119"/>
      <c r="P1217" s="119"/>
      <c r="Q1217" s="119"/>
      <c r="R1217" s="119"/>
      <c r="S1217" s="128" t="str">
        <f t="shared" ref="S1217:S1227" si="145">LOOKUP(2, 1 / (C1217:I1217 &lt;&gt; ""),C1217:I1217)</f>
        <v>20.8.3 Military housing</v>
      </c>
      <c r="T1217" s="118">
        <f t="shared" ref="T1217:T1227" si="146">LEN(S1217)</f>
        <v>23</v>
      </c>
      <c r="U1217" s="118" t="str">
        <f t="shared" si="138"/>
        <v>20.8.3 Logements militaires</v>
      </c>
      <c r="X1217" s="118" t="s">
        <v>1131</v>
      </c>
      <c r="Y1217" s="127" t="s">
        <v>3570</v>
      </c>
      <c r="Z1217" s="127" t="s">
        <v>3571</v>
      </c>
    </row>
    <row r="1218" spans="2:26" x14ac:dyDescent="0.25">
      <c r="B1218" s="124" t="str">
        <f t="shared" si="144"/>
        <v>Subtopic</v>
      </c>
      <c r="C1218" s="121" t="s">
        <v>829</v>
      </c>
      <c r="D1218" s="121" t="s">
        <v>875</v>
      </c>
      <c r="E1218" s="122" t="s">
        <v>876</v>
      </c>
      <c r="F1218" s="121"/>
      <c r="G1218" s="121"/>
      <c r="K1218" s="119" t="s">
        <v>830</v>
      </c>
      <c r="L1218" s="119" t="s">
        <v>905</v>
      </c>
      <c r="M1218" s="120" t="s">
        <v>877</v>
      </c>
      <c r="N1218" s="119"/>
      <c r="O1218" s="119"/>
      <c r="P1218" s="119"/>
      <c r="Q1218" s="119"/>
      <c r="R1218" s="119"/>
      <c r="S1218" s="128" t="str">
        <f t="shared" si="145"/>
        <v>20.8.4 Education and training</v>
      </c>
      <c r="T1218" s="118">
        <f t="shared" si="146"/>
        <v>29</v>
      </c>
      <c r="U1218" s="118" t="str">
        <f t="shared" si="138"/>
        <v>20.8.4 Éducation et instruction</v>
      </c>
      <c r="X1218" s="118" t="s">
        <v>1131</v>
      </c>
      <c r="Y1218" s="127" t="s">
        <v>3759</v>
      </c>
      <c r="Z1218" s="127" t="s">
        <v>3760</v>
      </c>
    </row>
    <row r="1219" spans="2:26" x14ac:dyDescent="0.25">
      <c r="B1219" s="124" t="s">
        <v>3864</v>
      </c>
      <c r="C1219" s="121" t="s">
        <v>829</v>
      </c>
      <c r="D1219" s="121" t="s">
        <v>875</v>
      </c>
      <c r="E1219" s="125" t="s">
        <v>876</v>
      </c>
      <c r="F1219" s="122" t="s">
        <v>4650</v>
      </c>
      <c r="G1219" s="121"/>
      <c r="K1219" s="119" t="s">
        <v>830</v>
      </c>
      <c r="L1219" s="119" t="s">
        <v>905</v>
      </c>
      <c r="M1219" s="123" t="s">
        <v>877</v>
      </c>
      <c r="N1219" s="120" t="s">
        <v>4661</v>
      </c>
      <c r="O1219" s="119"/>
      <c r="P1219" s="119"/>
      <c r="Q1219" s="119"/>
      <c r="R1219" s="119"/>
      <c r="S1219" s="128" t="str">
        <f t="shared" si="145"/>
        <v>20.8.4.1 &lt;9.2.7 Military education and training establishments&gt;</v>
      </c>
      <c r="T1219" s="118">
        <f t="shared" si="146"/>
        <v>63</v>
      </c>
      <c r="U1219" s="118" t="str">
        <f t="shared" si="138"/>
        <v>20.8.4.1 &lt;9.2.7 Établissements d'instruction et d'éducation militaires&gt;</v>
      </c>
      <c r="X1219" s="118" t="s">
        <v>1131</v>
      </c>
      <c r="Y1219" s="127" t="s">
        <v>2961</v>
      </c>
      <c r="Z1219" s="127" t="s">
        <v>2962</v>
      </c>
    </row>
    <row r="1220" spans="2:26" x14ac:dyDescent="0.25">
      <c r="B1220" s="124" t="s">
        <v>3755</v>
      </c>
      <c r="C1220" s="121" t="s">
        <v>829</v>
      </c>
      <c r="D1220" s="121" t="s">
        <v>875</v>
      </c>
      <c r="E1220" s="125" t="s">
        <v>876</v>
      </c>
      <c r="F1220" s="122" t="s">
        <v>4651</v>
      </c>
      <c r="G1220" s="121"/>
      <c r="K1220" s="119" t="s">
        <v>830</v>
      </c>
      <c r="L1220" s="119" t="s">
        <v>905</v>
      </c>
      <c r="M1220" s="123" t="s">
        <v>877</v>
      </c>
      <c r="N1220" s="120" t="s">
        <v>4662</v>
      </c>
      <c r="O1220" s="119"/>
      <c r="P1220" s="119"/>
      <c r="Q1220" s="119"/>
      <c r="R1220" s="119"/>
      <c r="S1220" s="128" t="str">
        <f t="shared" si="145"/>
        <v>20.8.4.2 Basic training</v>
      </c>
      <c r="T1220" s="118">
        <f t="shared" si="146"/>
        <v>23</v>
      </c>
      <c r="U1220" s="118" t="str">
        <f t="shared" si="138"/>
        <v>20.8.4.2 Instruction de base</v>
      </c>
      <c r="X1220" s="118" t="s">
        <v>1131</v>
      </c>
      <c r="Y1220" s="127" t="s">
        <v>4678</v>
      </c>
      <c r="Z1220" s="127" t="s">
        <v>4679</v>
      </c>
    </row>
    <row r="1221" spans="2:26" x14ac:dyDescent="0.25">
      <c r="B1221" s="124" t="s">
        <v>3755</v>
      </c>
      <c r="C1221" s="121" t="s">
        <v>829</v>
      </c>
      <c r="D1221" s="121" t="s">
        <v>875</v>
      </c>
      <c r="E1221" s="125" t="s">
        <v>876</v>
      </c>
      <c r="F1221" s="122" t="s">
        <v>4652</v>
      </c>
      <c r="G1221" s="121"/>
      <c r="K1221" s="119" t="s">
        <v>830</v>
      </c>
      <c r="L1221" s="119" t="s">
        <v>905</v>
      </c>
      <c r="M1221" s="123" t="s">
        <v>877</v>
      </c>
      <c r="N1221" s="120" t="s">
        <v>4663</v>
      </c>
      <c r="O1221" s="119"/>
      <c r="P1221" s="119"/>
      <c r="Q1221" s="119"/>
      <c r="R1221" s="119"/>
      <c r="S1221" s="128" t="str">
        <f t="shared" si="145"/>
        <v>20.8.4.3 Professional development</v>
      </c>
      <c r="T1221" s="118">
        <f t="shared" si="146"/>
        <v>33</v>
      </c>
      <c r="U1221" s="118" t="str">
        <f t="shared" ref="U1221:U1227" si="147">LOOKUP(2, 1 / (K1221:Q1221 &lt;&gt; ""),K1221:Q1221)</f>
        <v>20.8.4.3 Perfectionnement professionnel</v>
      </c>
      <c r="X1221" s="118" t="s">
        <v>1131</v>
      </c>
      <c r="Y1221" s="127" t="s">
        <v>4680</v>
      </c>
      <c r="Z1221" s="127" t="s">
        <v>4681</v>
      </c>
    </row>
    <row r="1222" spans="2:26" x14ac:dyDescent="0.25">
      <c r="B1222" s="124" t="s">
        <v>3755</v>
      </c>
      <c r="C1222" s="121" t="s">
        <v>829</v>
      </c>
      <c r="D1222" s="121" t="s">
        <v>875</v>
      </c>
      <c r="E1222" s="125" t="s">
        <v>876</v>
      </c>
      <c r="F1222" s="122" t="s">
        <v>4653</v>
      </c>
      <c r="G1222" s="121"/>
      <c r="K1222" s="119" t="s">
        <v>830</v>
      </c>
      <c r="L1222" s="119" t="s">
        <v>905</v>
      </c>
      <c r="M1222" s="123" t="s">
        <v>877</v>
      </c>
      <c r="N1222" s="120" t="s">
        <v>4664</v>
      </c>
      <c r="O1222" s="119"/>
      <c r="P1222" s="119"/>
      <c r="Q1222" s="119"/>
      <c r="R1222" s="119"/>
      <c r="S1222" s="128" t="str">
        <f t="shared" si="145"/>
        <v>20.8.4.4 International education and training</v>
      </c>
      <c r="T1222" s="118">
        <f t="shared" si="146"/>
        <v>45</v>
      </c>
      <c r="U1222" s="118" t="str">
        <f t="shared" si="147"/>
        <v>20.8.4.4 Éducation et instruction à l'étranger</v>
      </c>
      <c r="X1222" s="118" t="s">
        <v>1131</v>
      </c>
      <c r="Y1222" s="127" t="s">
        <v>4682</v>
      </c>
      <c r="Z1222" s="127" t="s">
        <v>4683</v>
      </c>
    </row>
    <row r="1223" spans="2:26" x14ac:dyDescent="0.25">
      <c r="B1223" s="124" t="s">
        <v>3755</v>
      </c>
      <c r="C1223" s="121" t="s">
        <v>829</v>
      </c>
      <c r="D1223" s="121" t="s">
        <v>875</v>
      </c>
      <c r="E1223" s="125" t="s">
        <v>876</v>
      </c>
      <c r="F1223" s="122" t="s">
        <v>4654</v>
      </c>
      <c r="G1223" s="121"/>
      <c r="K1223" s="119" t="s">
        <v>830</v>
      </c>
      <c r="L1223" s="119" t="s">
        <v>905</v>
      </c>
      <c r="M1223" s="123" t="s">
        <v>877</v>
      </c>
      <c r="N1223" s="120" t="s">
        <v>4665</v>
      </c>
      <c r="O1223" s="119"/>
      <c r="P1223" s="119"/>
      <c r="Q1223" s="119"/>
      <c r="R1223" s="119"/>
      <c r="S1223" s="128" t="str">
        <f t="shared" si="145"/>
        <v>20.8.4.5 Reimbursements and allowances</v>
      </c>
      <c r="T1223" s="118">
        <f t="shared" si="146"/>
        <v>38</v>
      </c>
      <c r="U1223" s="118" t="str">
        <f t="shared" si="147"/>
        <v>20.8.4.5 Remboursements et allocations</v>
      </c>
      <c r="X1223" s="118" t="s">
        <v>1131</v>
      </c>
      <c r="Y1223" s="127" t="s">
        <v>4684</v>
      </c>
      <c r="Z1223" s="127" t="s">
        <v>4685</v>
      </c>
    </row>
    <row r="1224" spans="2:26" x14ac:dyDescent="0.25">
      <c r="B1224" s="124" t="str">
        <f t="shared" si="144"/>
        <v>Subtopic</v>
      </c>
      <c r="C1224" s="121" t="s">
        <v>829</v>
      </c>
      <c r="D1224" s="121" t="s">
        <v>875</v>
      </c>
      <c r="E1224" s="122" t="s">
        <v>878</v>
      </c>
      <c r="F1224" s="121"/>
      <c r="G1224" s="121"/>
      <c r="K1224" s="119" t="s">
        <v>830</v>
      </c>
      <c r="L1224" s="119" t="s">
        <v>905</v>
      </c>
      <c r="M1224" s="120" t="s">
        <v>978</v>
      </c>
      <c r="N1224" s="119"/>
      <c r="O1224" s="119"/>
      <c r="P1224" s="119"/>
      <c r="Q1224" s="119"/>
      <c r="R1224" s="119"/>
      <c r="S1224" s="128" t="str">
        <f t="shared" si="145"/>
        <v>20.8.5 Workplace conflict, misconduct, and harassment resolution</v>
      </c>
      <c r="T1224" s="118">
        <f t="shared" si="146"/>
        <v>64</v>
      </c>
      <c r="U1224" s="118" t="str">
        <f t="shared" si="147"/>
        <v>20.8.5 Résolution des conflits en milieu de travail et des cas d'inconduite et de harcèlement</v>
      </c>
      <c r="X1224" s="118" t="s">
        <v>1139</v>
      </c>
      <c r="Y1224" s="127" t="s">
        <v>3574</v>
      </c>
      <c r="Z1224" s="127" t="s">
        <v>3575</v>
      </c>
    </row>
    <row r="1225" spans="2:26" x14ac:dyDescent="0.25">
      <c r="B1225" s="124" t="str">
        <f t="shared" si="144"/>
        <v>Subtopic</v>
      </c>
      <c r="C1225" s="121" t="s">
        <v>829</v>
      </c>
      <c r="D1225" s="121" t="s">
        <v>875</v>
      </c>
      <c r="E1225" s="122" t="s">
        <v>879</v>
      </c>
      <c r="F1225" s="121"/>
      <c r="G1225" s="121"/>
      <c r="K1225" s="119" t="s">
        <v>830</v>
      </c>
      <c r="L1225" s="119" t="s">
        <v>905</v>
      </c>
      <c r="M1225" s="120" t="s">
        <v>906</v>
      </c>
      <c r="N1225" s="119"/>
      <c r="O1225" s="119"/>
      <c r="P1225" s="119"/>
      <c r="Q1225" s="119"/>
      <c r="R1225" s="119"/>
      <c r="S1225" s="128" t="str">
        <f t="shared" si="145"/>
        <v>20.8.6 Legal services</v>
      </c>
      <c r="T1225" s="118">
        <f t="shared" si="146"/>
        <v>21</v>
      </c>
      <c r="U1225" s="118" t="str">
        <f t="shared" si="147"/>
        <v>20.8.6 Services juridiques</v>
      </c>
      <c r="X1225" s="118" t="s">
        <v>1139</v>
      </c>
      <c r="Y1225" s="127" t="s">
        <v>3576</v>
      </c>
      <c r="Z1225" s="127" t="s">
        <v>3577</v>
      </c>
    </row>
    <row r="1226" spans="2:26" x14ac:dyDescent="0.25">
      <c r="B1226" s="129" t="s">
        <v>3755</v>
      </c>
      <c r="C1226" s="121" t="s">
        <v>829</v>
      </c>
      <c r="D1226" s="121" t="s">
        <v>875</v>
      </c>
      <c r="E1226" s="122" t="s">
        <v>3761</v>
      </c>
      <c r="F1226" s="121"/>
      <c r="G1226" s="121"/>
      <c r="K1226" s="119" t="s">
        <v>830</v>
      </c>
      <c r="L1226" s="119" t="s">
        <v>905</v>
      </c>
      <c r="M1226" s="120" t="s">
        <v>3762</v>
      </c>
      <c r="N1226" s="119"/>
      <c r="O1226" s="119"/>
      <c r="P1226" s="119"/>
      <c r="Q1226" s="119"/>
      <c r="R1226" s="119"/>
      <c r="S1226" s="128" t="str">
        <f t="shared" si="145"/>
        <v>20.8.7 Defence ethics</v>
      </c>
      <c r="T1226" s="118">
        <f t="shared" si="146"/>
        <v>21</v>
      </c>
      <c r="U1226" s="118" t="str">
        <f t="shared" si="147"/>
        <v>20.8.7 Éthique de la Défense</v>
      </c>
      <c r="X1226" s="118" t="s">
        <v>1131</v>
      </c>
      <c r="Y1226" s="127" t="s">
        <v>3763</v>
      </c>
      <c r="Z1226" s="127" t="s">
        <v>3764</v>
      </c>
    </row>
    <row r="1227" spans="2:26" x14ac:dyDescent="0.25">
      <c r="B1227" s="124" t="str">
        <f t="shared" si="144"/>
        <v>Topic</v>
      </c>
      <c r="C1227" s="121" t="s">
        <v>829</v>
      </c>
      <c r="D1227" s="122" t="s">
        <v>880</v>
      </c>
      <c r="E1227" s="121"/>
      <c r="F1227" s="121"/>
      <c r="G1227" s="121"/>
      <c r="K1227" s="119" t="s">
        <v>830</v>
      </c>
      <c r="L1227" s="120" t="s">
        <v>881</v>
      </c>
      <c r="M1227" s="119"/>
      <c r="N1227" s="119"/>
      <c r="O1227" s="119"/>
      <c r="P1227" s="119"/>
      <c r="Q1227" s="119"/>
      <c r="R1227" s="119"/>
      <c r="S1227" s="128" t="str">
        <f t="shared" si="145"/>
        <v>20.9 Services and benefits for the RCMP</v>
      </c>
      <c r="T1227" s="118">
        <f t="shared" si="146"/>
        <v>39</v>
      </c>
      <c r="U1227" s="118" t="str">
        <f t="shared" si="147"/>
        <v>20.9 Services et avantages sociaux pour les membres de la GRC</v>
      </c>
      <c r="X1227" s="118" t="s">
        <v>1139</v>
      </c>
      <c r="Y1227" s="127" t="s">
        <v>3578</v>
      </c>
      <c r="Z1227" s="127" t="s">
        <v>3579</v>
      </c>
    </row>
  </sheetData>
  <autoFilter ref="A3:W1227"/>
  <conditionalFormatting sqref="T849:T905 V849:V905 V1015:V1089 T1015:T1089 T1091:T1102 V1091:V1102 T95:T575 V95:V575">
    <cfRule type="cellIs" dxfId="259" priority="1214" operator="greaterThan">
      <formula>90</formula>
    </cfRule>
  </conditionalFormatting>
  <conditionalFormatting sqref="A150:A151 A137:A148 A4:A123 A849:A905 A955:A1089 A737:A760 A1091:A1116 A1228:B1048576 A258:A735 A126:A128 A1118:A1227">
    <cfRule type="cellIs" dxfId="258" priority="1200" operator="equal">
      <formula>"Other issue"</formula>
    </cfRule>
    <cfRule type="cellIs" dxfId="257" priority="1201" operator="equal">
      <formula>"Delete crosslink"</formula>
    </cfRule>
    <cfRule type="cellIs" dxfId="256" priority="1202" operator="equal">
      <formula>"Move topic"</formula>
    </cfRule>
    <cfRule type="cellIs" dxfId="255" priority="1203" operator="equal">
      <formula>"Edit topic title"</formula>
    </cfRule>
    <cfRule type="cellIs" dxfId="254" priority="1204" operator="equal">
      <formula>"New crosslink"</formula>
    </cfRule>
    <cfRule type="cellIs" dxfId="253" priority="1205" operator="equal">
      <formula>"New topic"</formula>
    </cfRule>
    <cfRule type="cellIs" dxfId="252" priority="1206" operator="equal">
      <formula>"Delete topic"</formula>
    </cfRule>
  </conditionalFormatting>
  <conditionalFormatting sqref="C126:C143">
    <cfRule type="expression" dxfId="251" priority="1196">
      <formula>SEARCH("Subtopic",$C126)&gt;0</formula>
    </cfRule>
    <cfRule type="expression" dxfId="250" priority="1197">
      <formula>SEARCH("Crosslink",$C126)&gt;0</formula>
    </cfRule>
    <cfRule type="expression" dxfId="249" priority="1198">
      <formula>SEARCH("Topic",$C126)&gt;0</formula>
    </cfRule>
    <cfRule type="expression" dxfId="248" priority="1199">
      <formula>SEARCH("Theme",$C126)&gt;0</formula>
    </cfRule>
  </conditionalFormatting>
  <conditionalFormatting sqref="A124:A125 A201 A210:A257">
    <cfRule type="cellIs" dxfId="247" priority="1186" operator="equal">
      <formula>"Other issue"</formula>
    </cfRule>
    <cfRule type="cellIs" dxfId="246" priority="1187" operator="equal">
      <formula>"Delete crosslink"</formula>
    </cfRule>
    <cfRule type="cellIs" dxfId="245" priority="1188" operator="equal">
      <formula>"Move topic"</formula>
    </cfRule>
    <cfRule type="cellIs" dxfId="244" priority="1189" operator="equal">
      <formula>"Edit topic title"</formula>
    </cfRule>
    <cfRule type="cellIs" dxfId="243" priority="1190" operator="equal">
      <formula>"New crosslink"</formula>
    </cfRule>
    <cfRule type="cellIs" dxfId="242" priority="1191" operator="equal">
      <formula>"New topic"</formula>
    </cfRule>
    <cfRule type="cellIs" dxfId="241" priority="1192" operator="equal">
      <formula>"Delete topic"</formula>
    </cfRule>
  </conditionalFormatting>
  <conditionalFormatting sqref="A149">
    <cfRule type="cellIs" dxfId="240" priority="1158" operator="equal">
      <formula>"Other issue"</formula>
    </cfRule>
    <cfRule type="cellIs" dxfId="239" priority="1159" operator="equal">
      <formula>"Delete crosslink"</formula>
    </cfRule>
    <cfRule type="cellIs" dxfId="238" priority="1160" operator="equal">
      <formula>"Move topic"</formula>
    </cfRule>
    <cfRule type="cellIs" dxfId="237" priority="1161" operator="equal">
      <formula>"Edit topic title"</formula>
    </cfRule>
    <cfRule type="cellIs" dxfId="236" priority="1162" operator="equal">
      <formula>"New crosslink"</formula>
    </cfRule>
    <cfRule type="cellIs" dxfId="235" priority="1163" operator="equal">
      <formula>"New topic"</formula>
    </cfRule>
    <cfRule type="cellIs" dxfId="234" priority="1164" operator="equal">
      <formula>"Delete topic"</formula>
    </cfRule>
  </conditionalFormatting>
  <conditionalFormatting sqref="A152:A194">
    <cfRule type="cellIs" dxfId="233" priority="1144" operator="equal">
      <formula>"Other issue"</formula>
    </cfRule>
    <cfRule type="cellIs" dxfId="232" priority="1145" operator="equal">
      <formula>"Delete crosslink"</formula>
    </cfRule>
    <cfRule type="cellIs" dxfId="231" priority="1146" operator="equal">
      <formula>"Move topic"</formula>
    </cfRule>
    <cfRule type="cellIs" dxfId="230" priority="1147" operator="equal">
      <formula>"Edit topic title"</formula>
    </cfRule>
    <cfRule type="cellIs" dxfId="229" priority="1148" operator="equal">
      <formula>"New crosslink"</formula>
    </cfRule>
    <cfRule type="cellIs" dxfId="228" priority="1149" operator="equal">
      <formula>"New topic"</formula>
    </cfRule>
    <cfRule type="cellIs" dxfId="227" priority="1150" operator="equal">
      <formula>"Delete topic"</formula>
    </cfRule>
  </conditionalFormatting>
  <conditionalFormatting sqref="A195:A200">
    <cfRule type="cellIs" dxfId="226" priority="1130" operator="equal">
      <formula>"Other issue"</formula>
    </cfRule>
    <cfRule type="cellIs" dxfId="225" priority="1131" operator="equal">
      <formula>"Delete crosslink"</formula>
    </cfRule>
    <cfRule type="cellIs" dxfId="224" priority="1132" operator="equal">
      <formula>"Move topic"</formula>
    </cfRule>
    <cfRule type="cellIs" dxfId="223" priority="1133" operator="equal">
      <formula>"Edit topic title"</formula>
    </cfRule>
    <cfRule type="cellIs" dxfId="222" priority="1134" operator="equal">
      <formula>"New crosslink"</formula>
    </cfRule>
    <cfRule type="cellIs" dxfId="221" priority="1135" operator="equal">
      <formula>"New topic"</formula>
    </cfRule>
    <cfRule type="cellIs" dxfId="220" priority="1136" operator="equal">
      <formula>"Delete topic"</formula>
    </cfRule>
  </conditionalFormatting>
  <conditionalFormatting sqref="A129:A136">
    <cfRule type="cellIs" dxfId="219" priority="1116" operator="equal">
      <formula>"Other issue"</formula>
    </cfRule>
    <cfRule type="cellIs" dxfId="218" priority="1117" operator="equal">
      <formula>"Delete crosslink"</formula>
    </cfRule>
    <cfRule type="cellIs" dxfId="217" priority="1118" operator="equal">
      <formula>"Move topic"</formula>
    </cfRule>
    <cfRule type="cellIs" dxfId="216" priority="1119" operator="equal">
      <formula>"Edit topic title"</formula>
    </cfRule>
    <cfRule type="cellIs" dxfId="215" priority="1120" operator="equal">
      <formula>"New crosslink"</formula>
    </cfRule>
    <cfRule type="cellIs" dxfId="214" priority="1121" operator="equal">
      <formula>"New topic"</formula>
    </cfRule>
    <cfRule type="cellIs" dxfId="213" priority="1122" operator="equal">
      <formula>"Delete topic"</formula>
    </cfRule>
  </conditionalFormatting>
  <conditionalFormatting sqref="A202:A209">
    <cfRule type="cellIs" dxfId="212" priority="1102" operator="equal">
      <formula>"Other issue"</formula>
    </cfRule>
    <cfRule type="cellIs" dxfId="211" priority="1103" operator="equal">
      <formula>"Delete crosslink"</formula>
    </cfRule>
    <cfRule type="cellIs" dxfId="210" priority="1104" operator="equal">
      <formula>"Move topic"</formula>
    </cfRule>
    <cfRule type="cellIs" dxfId="209" priority="1105" operator="equal">
      <formula>"Edit topic title"</formula>
    </cfRule>
    <cfRule type="cellIs" dxfId="208" priority="1106" operator="equal">
      <formula>"New crosslink"</formula>
    </cfRule>
    <cfRule type="cellIs" dxfId="207" priority="1107" operator="equal">
      <formula>"New topic"</formula>
    </cfRule>
    <cfRule type="cellIs" dxfId="206" priority="1108" operator="equal">
      <formula>"Delete topic"</formula>
    </cfRule>
  </conditionalFormatting>
  <conditionalFormatting sqref="A761:A848">
    <cfRule type="cellIs" dxfId="205" priority="1088" operator="equal">
      <formula>"Other issue"</formula>
    </cfRule>
    <cfRule type="cellIs" dxfId="204" priority="1089" operator="equal">
      <formula>"Delete crosslink"</formula>
    </cfRule>
    <cfRule type="cellIs" dxfId="203" priority="1090" operator="equal">
      <formula>"Move topic"</formula>
    </cfRule>
    <cfRule type="cellIs" dxfId="202" priority="1091" operator="equal">
      <formula>"Edit topic title"</formula>
    </cfRule>
    <cfRule type="cellIs" dxfId="201" priority="1092" operator="equal">
      <formula>"New crosslink"</formula>
    </cfRule>
    <cfRule type="cellIs" dxfId="200" priority="1093" operator="equal">
      <formula>"New topic"</formula>
    </cfRule>
    <cfRule type="cellIs" dxfId="199" priority="1094" operator="equal">
      <formula>"Delete topic"</formula>
    </cfRule>
  </conditionalFormatting>
  <conditionalFormatting sqref="A906:A907 A909:A917 A936:A954 A919:A932 A934">
    <cfRule type="cellIs" dxfId="198" priority="632" operator="equal">
      <formula>"Other issue"</formula>
    </cfRule>
    <cfRule type="cellIs" dxfId="197" priority="633" operator="equal">
      <formula>"Delete crosslink"</formula>
    </cfRule>
    <cfRule type="cellIs" dxfId="196" priority="634" operator="equal">
      <formula>"Move topic"</formula>
    </cfRule>
    <cfRule type="cellIs" dxfId="195" priority="635" operator="equal">
      <formula>"Edit topic title"</formula>
    </cfRule>
    <cfRule type="cellIs" dxfId="194" priority="636" operator="equal">
      <formula>"New crosslink"</formula>
    </cfRule>
    <cfRule type="cellIs" dxfId="193" priority="637" operator="equal">
      <formula>"New topic"</formula>
    </cfRule>
    <cfRule type="cellIs" dxfId="192" priority="638" operator="equal">
      <formula>"Delete topic"</formula>
    </cfRule>
  </conditionalFormatting>
  <conditionalFormatting sqref="A908">
    <cfRule type="cellIs" dxfId="191" priority="481" operator="equal">
      <formula>"Other issue"</formula>
    </cfRule>
    <cfRule type="cellIs" dxfId="190" priority="482" operator="equal">
      <formula>"Delete crosslink"</formula>
    </cfRule>
    <cfRule type="cellIs" dxfId="189" priority="483" operator="equal">
      <formula>"Move topic"</formula>
    </cfRule>
    <cfRule type="cellIs" dxfId="188" priority="484" operator="equal">
      <formula>"Edit topic title"</formula>
    </cfRule>
    <cfRule type="cellIs" dxfId="187" priority="485" operator="equal">
      <formula>"New crosslink"</formula>
    </cfRule>
    <cfRule type="cellIs" dxfId="186" priority="486" operator="equal">
      <formula>"New topic"</formula>
    </cfRule>
    <cfRule type="cellIs" dxfId="185" priority="487" operator="equal">
      <formula>"Delete topic"</formula>
    </cfRule>
  </conditionalFormatting>
  <conditionalFormatting sqref="V955:V1009 T955:T1009 T1011 V1011 V1014 T1014">
    <cfRule type="cellIs" dxfId="184" priority="473" operator="greaterThan">
      <formula>90</formula>
    </cfRule>
  </conditionalFormatting>
  <conditionalFormatting sqref="V4:V6 V26:V34 T26:T28 V10:V23 T10:T23">
    <cfRule type="cellIs" dxfId="183" priority="466" operator="greaterThan">
      <formula>90</formula>
    </cfRule>
  </conditionalFormatting>
  <conditionalFormatting sqref="T4:T6 T29:T34">
    <cfRule type="cellIs" dxfId="182" priority="463" operator="greaterThan">
      <formula>90</formula>
    </cfRule>
  </conditionalFormatting>
  <conditionalFormatting sqref="V24:V25">
    <cfRule type="cellIs" dxfId="181" priority="454" operator="greaterThan">
      <formula>90</formula>
    </cfRule>
  </conditionalFormatting>
  <conditionalFormatting sqref="T24:T25">
    <cfRule type="cellIs" dxfId="180" priority="451" operator="greaterThan">
      <formula>90</formula>
    </cfRule>
  </conditionalFormatting>
  <conditionalFormatting sqref="V9">
    <cfRule type="cellIs" dxfId="179" priority="446" operator="greaterThan">
      <formula>90</formula>
    </cfRule>
  </conditionalFormatting>
  <conditionalFormatting sqref="T9">
    <cfRule type="cellIs" dxfId="178" priority="443" operator="greaterThan">
      <formula>90</formula>
    </cfRule>
  </conditionalFormatting>
  <conditionalFormatting sqref="V8">
    <cfRule type="cellIs" dxfId="177" priority="438" operator="greaterThan">
      <formula>90</formula>
    </cfRule>
  </conditionalFormatting>
  <conditionalFormatting sqref="T8">
    <cfRule type="cellIs" dxfId="176" priority="435" operator="greaterThan">
      <formula>90</formula>
    </cfRule>
  </conditionalFormatting>
  <conditionalFormatting sqref="V7">
    <cfRule type="cellIs" dxfId="175" priority="430" operator="greaterThan">
      <formula>90</formula>
    </cfRule>
  </conditionalFormatting>
  <conditionalFormatting sqref="T7">
    <cfRule type="cellIs" dxfId="174" priority="427" operator="greaterThan">
      <formula>90</formula>
    </cfRule>
  </conditionalFormatting>
  <conditionalFormatting sqref="V1010 T1010">
    <cfRule type="cellIs" dxfId="173" priority="422" operator="greaterThan">
      <formula>90</formula>
    </cfRule>
  </conditionalFormatting>
  <conditionalFormatting sqref="V1012 T1012">
    <cfRule type="cellIs" dxfId="172" priority="415" operator="greaterThan">
      <formula>90</formula>
    </cfRule>
  </conditionalFormatting>
  <conditionalFormatting sqref="V1013 T1013">
    <cfRule type="cellIs" dxfId="171" priority="408" operator="greaterThan">
      <formula>90</formula>
    </cfRule>
  </conditionalFormatting>
  <conditionalFormatting sqref="T1129:T1165 V1129:V1165 V1172:V1189 T1172:T1189 T1191:T1194 V1191:V1194 V1103:V1116 T1103:T1116 V1196:V1216 T1118:T1123 V1118:V1123 T1196:T1227">
    <cfRule type="cellIs" dxfId="170" priority="390" operator="greaterThan">
      <formula>90</formula>
    </cfRule>
  </conditionalFormatting>
  <conditionalFormatting sqref="T1124:T1128 V1124:V1128">
    <cfRule type="cellIs" dxfId="169" priority="383" operator="greaterThan">
      <formula>90</formula>
    </cfRule>
  </conditionalFormatting>
  <conditionalFormatting sqref="T1166 V1166">
    <cfRule type="cellIs" dxfId="168" priority="372" operator="greaterThan">
      <formula>90</formula>
    </cfRule>
  </conditionalFormatting>
  <conditionalFormatting sqref="T1167 V1167">
    <cfRule type="cellIs" dxfId="167" priority="365" operator="greaterThan">
      <formula>90</formula>
    </cfRule>
  </conditionalFormatting>
  <conditionalFormatting sqref="T1168 V1168">
    <cfRule type="cellIs" dxfId="166" priority="358" operator="greaterThan">
      <formula>90</formula>
    </cfRule>
  </conditionalFormatting>
  <conditionalFormatting sqref="T1169 V1169">
    <cfRule type="cellIs" dxfId="165" priority="351" operator="greaterThan">
      <formula>90</formula>
    </cfRule>
  </conditionalFormatting>
  <conditionalFormatting sqref="T1170 V1170">
    <cfRule type="cellIs" dxfId="164" priority="344" operator="greaterThan">
      <formula>90</formula>
    </cfRule>
  </conditionalFormatting>
  <conditionalFormatting sqref="T1171 V1171">
    <cfRule type="cellIs" dxfId="163" priority="337" operator="greaterThan">
      <formula>90</formula>
    </cfRule>
  </conditionalFormatting>
  <conditionalFormatting sqref="V1190 T1190">
    <cfRule type="cellIs" dxfId="162" priority="334" operator="greaterThan">
      <formula>90</formula>
    </cfRule>
  </conditionalFormatting>
  <conditionalFormatting sqref="T1195 V1195">
    <cfRule type="cellIs" dxfId="161" priority="327" operator="greaterThan">
      <formula>90</formula>
    </cfRule>
  </conditionalFormatting>
  <conditionalFormatting sqref="V737:V760 T737:T760">
    <cfRule type="cellIs" dxfId="160" priority="320" operator="greaterThan">
      <formula>90</formula>
    </cfRule>
  </conditionalFormatting>
  <conditionalFormatting sqref="T666 V666 T708:T711 V708:V711 T724:T731 V724:V731">
    <cfRule type="cellIs" dxfId="159" priority="313" operator="greaterThan">
      <formula>90</formula>
    </cfRule>
  </conditionalFormatting>
  <conditionalFormatting sqref="V647:V653 V719 T719">
    <cfRule type="cellIs" dxfId="158" priority="306" operator="greaterThan">
      <formula>90</formula>
    </cfRule>
  </conditionalFormatting>
  <conditionalFormatting sqref="T647:T653">
    <cfRule type="cellIs" dxfId="157" priority="303" operator="greaterThan">
      <formula>90</formula>
    </cfRule>
  </conditionalFormatting>
  <conditionalFormatting sqref="T654 V654">
    <cfRule type="cellIs" dxfId="156" priority="302" operator="greaterThan">
      <formula>90</formula>
    </cfRule>
  </conditionalFormatting>
  <conditionalFormatting sqref="V655 V675:V701 T675:T701 T703:T706 V703:V706">
    <cfRule type="cellIs" dxfId="155" priority="299" operator="greaterThan">
      <formula>90</formula>
    </cfRule>
  </conditionalFormatting>
  <conditionalFormatting sqref="T655">
    <cfRule type="cellIs" dxfId="154" priority="296" operator="greaterThan">
      <formula>90</formula>
    </cfRule>
  </conditionalFormatting>
  <conditionalFormatting sqref="V656">
    <cfRule type="cellIs" dxfId="153" priority="295" operator="greaterThan">
      <formula>90</formula>
    </cfRule>
  </conditionalFormatting>
  <conditionalFormatting sqref="T656">
    <cfRule type="cellIs" dxfId="152" priority="292" operator="greaterThan">
      <formula>90</formula>
    </cfRule>
  </conditionalFormatting>
  <conditionalFormatting sqref="V657 T657">
    <cfRule type="cellIs" dxfId="151" priority="291" operator="greaterThan">
      <formula>90</formula>
    </cfRule>
  </conditionalFormatting>
  <conditionalFormatting sqref="T659 V659 V662:V664 T662:T664 V671:V672 T671:T672">
    <cfRule type="cellIs" dxfId="150" priority="288" operator="greaterThan">
      <formula>90</formula>
    </cfRule>
  </conditionalFormatting>
  <conditionalFormatting sqref="T658 V658">
    <cfRule type="cellIs" dxfId="149" priority="285" operator="greaterThan">
      <formula>90</formula>
    </cfRule>
  </conditionalFormatting>
  <conditionalFormatting sqref="T660 V660">
    <cfRule type="cellIs" dxfId="148" priority="282" operator="greaterThan">
      <formula>90</formula>
    </cfRule>
  </conditionalFormatting>
  <conditionalFormatting sqref="T661 V661">
    <cfRule type="cellIs" dxfId="147" priority="279" operator="greaterThan">
      <formula>90</formula>
    </cfRule>
  </conditionalFormatting>
  <conditionalFormatting sqref="V665 T665">
    <cfRule type="cellIs" dxfId="146" priority="278" operator="greaterThan">
      <formula>90</formula>
    </cfRule>
  </conditionalFormatting>
  <conditionalFormatting sqref="T667 V667">
    <cfRule type="cellIs" dxfId="145" priority="275" operator="greaterThan">
      <formula>90</formula>
    </cfRule>
  </conditionalFormatting>
  <conditionalFormatting sqref="V707 T707">
    <cfRule type="cellIs" dxfId="144" priority="272" operator="greaterThan">
      <formula>90</formula>
    </cfRule>
  </conditionalFormatting>
  <conditionalFormatting sqref="T712:T715 V712:V715">
    <cfRule type="cellIs" dxfId="143" priority="269" operator="greaterThan">
      <formula>90</formula>
    </cfRule>
  </conditionalFormatting>
  <conditionalFormatting sqref="T668 V668">
    <cfRule type="cellIs" dxfId="142" priority="266" operator="greaterThan">
      <formula>90</formula>
    </cfRule>
  </conditionalFormatting>
  <conditionalFormatting sqref="T670 V670">
    <cfRule type="cellIs" dxfId="141" priority="263" operator="greaterThan">
      <formula>90</formula>
    </cfRule>
  </conditionalFormatting>
  <conditionalFormatting sqref="V716 T716">
    <cfRule type="cellIs" dxfId="140" priority="260" operator="greaterThan">
      <formula>90</formula>
    </cfRule>
  </conditionalFormatting>
  <conditionalFormatting sqref="V717:V718">
    <cfRule type="cellIs" dxfId="139" priority="257" operator="greaterThan">
      <formula>90</formula>
    </cfRule>
  </conditionalFormatting>
  <conditionalFormatting sqref="T717:T718">
    <cfRule type="cellIs" dxfId="138" priority="254" operator="greaterThan">
      <formula>90</formula>
    </cfRule>
  </conditionalFormatting>
  <conditionalFormatting sqref="T721:T723 V721:V723">
    <cfRule type="cellIs" dxfId="137" priority="253" operator="greaterThan">
      <formula>90</formula>
    </cfRule>
  </conditionalFormatting>
  <conditionalFormatting sqref="T720 V720">
    <cfRule type="cellIs" dxfId="136" priority="250" operator="greaterThan">
      <formula>90</formula>
    </cfRule>
  </conditionalFormatting>
  <conditionalFormatting sqref="V733 T733">
    <cfRule type="cellIs" dxfId="135" priority="245" operator="greaterThan">
      <formula>90</formula>
    </cfRule>
  </conditionalFormatting>
  <conditionalFormatting sqref="V732 T732">
    <cfRule type="cellIs" dxfId="134" priority="243" operator="greaterThan">
      <formula>90</formula>
    </cfRule>
  </conditionalFormatting>
  <conditionalFormatting sqref="T734:T735 V734:V735">
    <cfRule type="cellIs" dxfId="133" priority="240" operator="greaterThan">
      <formula>90</formula>
    </cfRule>
  </conditionalFormatting>
  <conditionalFormatting sqref="V673 T673">
    <cfRule type="cellIs" dxfId="132" priority="231" operator="greaterThan">
      <formula>90</formula>
    </cfRule>
  </conditionalFormatting>
  <conditionalFormatting sqref="V674 T674">
    <cfRule type="cellIs" dxfId="131" priority="224" operator="greaterThan">
      <formula>90</formula>
    </cfRule>
  </conditionalFormatting>
  <conditionalFormatting sqref="V702 T702">
    <cfRule type="cellIs" dxfId="130" priority="217" operator="greaterThan">
      <formula>90</formula>
    </cfRule>
  </conditionalFormatting>
  <conditionalFormatting sqref="T669 V669">
    <cfRule type="cellIs" dxfId="129" priority="212" operator="greaterThan">
      <formula>90</formula>
    </cfRule>
  </conditionalFormatting>
  <conditionalFormatting sqref="A736">
    <cfRule type="cellIs" dxfId="128" priority="203" operator="equal">
      <formula>"Other issue"</formula>
    </cfRule>
    <cfRule type="cellIs" dxfId="127" priority="204" operator="equal">
      <formula>"Delete crosslink"</formula>
    </cfRule>
    <cfRule type="cellIs" dxfId="126" priority="205" operator="equal">
      <formula>"Move topic"</formula>
    </cfRule>
    <cfRule type="cellIs" dxfId="125" priority="206" operator="equal">
      <formula>"Edit topic title"</formula>
    </cfRule>
    <cfRule type="cellIs" dxfId="124" priority="207" operator="equal">
      <formula>"New crosslink"</formula>
    </cfRule>
    <cfRule type="cellIs" dxfId="123" priority="208" operator="equal">
      <formula>"New topic"</formula>
    </cfRule>
    <cfRule type="cellIs" dxfId="122" priority="209" operator="equal">
      <formula>"Delete topic"</formula>
    </cfRule>
  </conditionalFormatting>
  <conditionalFormatting sqref="T736 V736">
    <cfRule type="cellIs" dxfId="121" priority="198" operator="greaterThan">
      <formula>90</formula>
    </cfRule>
  </conditionalFormatting>
  <conditionalFormatting sqref="V1090 T1090">
    <cfRule type="cellIs" dxfId="120" priority="195" operator="greaterThan">
      <formula>90</formula>
    </cfRule>
  </conditionalFormatting>
  <conditionalFormatting sqref="A1090">
    <cfRule type="cellIs" dxfId="119" priority="186" operator="equal">
      <formula>"Other issue"</formula>
    </cfRule>
    <cfRule type="cellIs" dxfId="118" priority="187" operator="equal">
      <formula>"Delete crosslink"</formula>
    </cfRule>
    <cfRule type="cellIs" dxfId="117" priority="188" operator="equal">
      <formula>"Move topic"</formula>
    </cfRule>
    <cfRule type="cellIs" dxfId="116" priority="189" operator="equal">
      <formula>"Edit topic title"</formula>
    </cfRule>
    <cfRule type="cellIs" dxfId="115" priority="190" operator="equal">
      <formula>"New crosslink"</formula>
    </cfRule>
    <cfRule type="cellIs" dxfId="114" priority="191" operator="equal">
      <formula>"New topic"</formula>
    </cfRule>
    <cfRule type="cellIs" dxfId="113" priority="192" operator="equal">
      <formula>"Delete topic"</formula>
    </cfRule>
  </conditionalFormatting>
  <conditionalFormatting sqref="A1117">
    <cfRule type="cellIs" dxfId="112" priority="175" operator="equal">
      <formula>"Other issue"</formula>
    </cfRule>
    <cfRule type="cellIs" dxfId="111" priority="176" operator="equal">
      <formula>"Delete crosslink"</formula>
    </cfRule>
    <cfRule type="cellIs" dxfId="110" priority="177" operator="equal">
      <formula>"Move topic"</formula>
    </cfRule>
    <cfRule type="cellIs" dxfId="109" priority="178" operator="equal">
      <formula>"Edit topic title"</formula>
    </cfRule>
    <cfRule type="cellIs" dxfId="108" priority="179" operator="equal">
      <formula>"New crosslink"</formula>
    </cfRule>
    <cfRule type="cellIs" dxfId="107" priority="180" operator="equal">
      <formula>"New topic"</formula>
    </cfRule>
    <cfRule type="cellIs" dxfId="106" priority="181" operator="equal">
      <formula>"Delete topic"</formula>
    </cfRule>
  </conditionalFormatting>
  <conditionalFormatting sqref="V1117 T1117">
    <cfRule type="cellIs" dxfId="105" priority="174" operator="greaterThan">
      <formula>90</formula>
    </cfRule>
  </conditionalFormatting>
  <conditionalFormatting sqref="A935">
    <cfRule type="cellIs" dxfId="104" priority="158" operator="equal">
      <formula>"Other issue"</formula>
    </cfRule>
    <cfRule type="cellIs" dxfId="103" priority="159" operator="equal">
      <formula>"Delete crosslink"</formula>
    </cfRule>
    <cfRule type="cellIs" dxfId="102" priority="160" operator="equal">
      <formula>"Move topic"</formula>
    </cfRule>
    <cfRule type="cellIs" dxfId="101" priority="161" operator="equal">
      <formula>"Edit topic title"</formula>
    </cfRule>
    <cfRule type="cellIs" dxfId="100" priority="162" operator="equal">
      <formula>"New crosslink"</formula>
    </cfRule>
    <cfRule type="cellIs" dxfId="99" priority="163" operator="equal">
      <formula>"New topic"</formula>
    </cfRule>
    <cfRule type="cellIs" dxfId="98" priority="164" operator="equal">
      <formula>"Delete topic"</formula>
    </cfRule>
  </conditionalFormatting>
  <conditionalFormatting sqref="V761:V763 V765:V766 V771:V848 T761:T848">
    <cfRule type="cellIs" dxfId="97" priority="153" operator="greaterThan">
      <formula>90</formula>
    </cfRule>
  </conditionalFormatting>
  <conditionalFormatting sqref="V764">
    <cfRule type="cellIs" dxfId="96" priority="150" operator="greaterThan">
      <formula>90</formula>
    </cfRule>
  </conditionalFormatting>
  <conditionalFormatting sqref="V767:V770">
    <cfRule type="cellIs" dxfId="95" priority="148" operator="greaterThan">
      <formula>90</formula>
    </cfRule>
  </conditionalFormatting>
  <conditionalFormatting sqref="T54:T61 V54:V61 T63:T94 V63:V94 V35:V52 T35:T52">
    <cfRule type="cellIs" dxfId="94" priority="146" operator="greaterThan">
      <formula>90</formula>
    </cfRule>
  </conditionalFormatting>
  <conditionalFormatting sqref="V62 T62">
    <cfRule type="cellIs" dxfId="93" priority="143" operator="greaterThan">
      <formula>90</formula>
    </cfRule>
  </conditionalFormatting>
  <conditionalFormatting sqref="V53 T53">
    <cfRule type="cellIs" dxfId="92" priority="140" operator="greaterThan">
      <formula>90</formula>
    </cfRule>
  </conditionalFormatting>
  <conditionalFormatting sqref="A918">
    <cfRule type="cellIs" dxfId="91" priority="128" operator="equal">
      <formula>"Other issue"</formula>
    </cfRule>
    <cfRule type="cellIs" dxfId="90" priority="129" operator="equal">
      <formula>"Delete crosslink"</formula>
    </cfRule>
    <cfRule type="cellIs" dxfId="89" priority="130" operator="equal">
      <formula>"Move topic"</formula>
    </cfRule>
    <cfRule type="cellIs" dxfId="88" priority="131" operator="equal">
      <formula>"Edit topic title"</formula>
    </cfRule>
    <cfRule type="cellIs" dxfId="87" priority="132" operator="equal">
      <formula>"New crosslink"</formula>
    </cfRule>
    <cfRule type="cellIs" dxfId="86" priority="133" operator="equal">
      <formula>"New topic"</formula>
    </cfRule>
    <cfRule type="cellIs" dxfId="85" priority="134" operator="equal">
      <formula>"Delete topic"</formula>
    </cfRule>
  </conditionalFormatting>
  <conditionalFormatting sqref="A933">
    <cfRule type="cellIs" dxfId="84" priority="114" operator="equal">
      <formula>"Other issue"</formula>
    </cfRule>
    <cfRule type="cellIs" dxfId="83" priority="115" operator="equal">
      <formula>"Delete crosslink"</formula>
    </cfRule>
    <cfRule type="cellIs" dxfId="82" priority="116" operator="equal">
      <formula>"Move topic"</formula>
    </cfRule>
    <cfRule type="cellIs" dxfId="81" priority="117" operator="equal">
      <formula>"Edit topic title"</formula>
    </cfRule>
    <cfRule type="cellIs" dxfId="80" priority="118" operator="equal">
      <formula>"New crosslink"</formula>
    </cfRule>
    <cfRule type="cellIs" dxfId="79" priority="119" operator="equal">
      <formula>"New topic"</formula>
    </cfRule>
    <cfRule type="cellIs" dxfId="78" priority="120" operator="equal">
      <formula>"Delete topic"</formula>
    </cfRule>
  </conditionalFormatting>
  <conditionalFormatting sqref="Y762:Z762">
    <cfRule type="containsBlanks" dxfId="77" priority="109">
      <formula>LEN(TRIM(Y762))=0</formula>
    </cfRule>
  </conditionalFormatting>
  <conditionalFormatting sqref="Y763:Z764">
    <cfRule type="containsBlanks" dxfId="76" priority="108">
      <formula>LEN(TRIM(Y763))=0</formula>
    </cfRule>
  </conditionalFormatting>
  <conditionalFormatting sqref="Y766:Z766">
    <cfRule type="containsBlanks" dxfId="75" priority="107">
      <formula>LEN(TRIM(Y766))=0</formula>
    </cfRule>
  </conditionalFormatting>
  <conditionalFormatting sqref="Y765:Z765">
    <cfRule type="containsBlanks" dxfId="74" priority="106">
      <formula>LEN(TRIM(Y765))=0</formula>
    </cfRule>
  </conditionalFormatting>
  <conditionalFormatting sqref="Y767:Z767">
    <cfRule type="containsBlanks" dxfId="73" priority="105">
      <formula>LEN(TRIM(Y767))=0</formula>
    </cfRule>
  </conditionalFormatting>
  <conditionalFormatting sqref="Y772:Z772">
    <cfRule type="containsBlanks" dxfId="72" priority="104">
      <formula>LEN(TRIM(Y772))=0</formula>
    </cfRule>
  </conditionalFormatting>
  <conditionalFormatting sqref="Y768:Z769">
    <cfRule type="containsBlanks" dxfId="71" priority="103">
      <formula>LEN(TRIM(Y768))=0</formula>
    </cfRule>
  </conditionalFormatting>
  <conditionalFormatting sqref="Y770:Z770">
    <cfRule type="containsBlanks" dxfId="70" priority="102">
      <formula>LEN(TRIM(Y770))=0</formula>
    </cfRule>
  </conditionalFormatting>
  <conditionalFormatting sqref="Y773:Z773">
    <cfRule type="containsBlanks" dxfId="69" priority="101">
      <formula>LEN(TRIM(Y773))=0</formula>
    </cfRule>
  </conditionalFormatting>
  <conditionalFormatting sqref="Y775:Z775">
    <cfRule type="containsBlanks" dxfId="68" priority="100">
      <formula>LEN(TRIM(Y775))=0</formula>
    </cfRule>
  </conditionalFormatting>
  <conditionalFormatting sqref="Y771:Z771">
    <cfRule type="containsBlanks" dxfId="67" priority="99">
      <formula>LEN(TRIM(Y771))=0</formula>
    </cfRule>
  </conditionalFormatting>
  <conditionalFormatting sqref="Y774:Z774">
    <cfRule type="containsBlanks" dxfId="66" priority="98">
      <formula>LEN(TRIM(Y774))=0</formula>
    </cfRule>
  </conditionalFormatting>
  <conditionalFormatting sqref="Y776:Z776">
    <cfRule type="containsBlanks" dxfId="65" priority="96">
      <formula>LEN(TRIM(Y776))=0</formula>
    </cfRule>
  </conditionalFormatting>
  <conditionalFormatting sqref="Y777:Z778">
    <cfRule type="containsBlanks" dxfId="64" priority="95">
      <formula>LEN(TRIM(Y777))=0</formula>
    </cfRule>
  </conditionalFormatting>
  <conditionalFormatting sqref="Y779:Z779">
    <cfRule type="containsBlanks" dxfId="63" priority="94">
      <formula>LEN(TRIM(Y779))=0</formula>
    </cfRule>
  </conditionalFormatting>
  <conditionalFormatting sqref="Y780:Z780">
    <cfRule type="containsBlanks" dxfId="62" priority="93">
      <formula>LEN(TRIM(Y780))=0</formula>
    </cfRule>
  </conditionalFormatting>
  <conditionalFormatting sqref="Y781:Z781">
    <cfRule type="containsBlanks" dxfId="61" priority="91">
      <formula>LEN(TRIM(Y781))=0</formula>
    </cfRule>
  </conditionalFormatting>
  <conditionalFormatting sqref="Y782:Z782">
    <cfRule type="containsBlanks" dxfId="60" priority="90">
      <formula>LEN(TRIM(Y782))=0</formula>
    </cfRule>
  </conditionalFormatting>
  <conditionalFormatting sqref="Y783:Z783">
    <cfRule type="containsBlanks" dxfId="59" priority="89">
      <formula>LEN(TRIM(Y783))=0</formula>
    </cfRule>
  </conditionalFormatting>
  <conditionalFormatting sqref="Y784:Z784">
    <cfRule type="containsBlanks" dxfId="58" priority="88">
      <formula>LEN(TRIM(Y784))=0</formula>
    </cfRule>
  </conditionalFormatting>
  <conditionalFormatting sqref="Y785:Z785">
    <cfRule type="containsBlanks" dxfId="57" priority="87">
      <formula>LEN(TRIM(Y785))=0</formula>
    </cfRule>
  </conditionalFormatting>
  <conditionalFormatting sqref="Y786:Z786">
    <cfRule type="containsBlanks" dxfId="56" priority="85">
      <formula>LEN(TRIM(Y786))=0</formula>
    </cfRule>
  </conditionalFormatting>
  <conditionalFormatting sqref="Y787:Z787">
    <cfRule type="containsBlanks" dxfId="55" priority="84">
      <formula>LEN(TRIM(Y787))=0</formula>
    </cfRule>
  </conditionalFormatting>
  <conditionalFormatting sqref="Y811:Z811">
    <cfRule type="containsBlanks" dxfId="54" priority="83">
      <formula>LEN(TRIM(Y811))=0</formula>
    </cfRule>
  </conditionalFormatting>
  <conditionalFormatting sqref="Y788:Z789">
    <cfRule type="containsBlanks" dxfId="53" priority="82">
      <formula>LEN(TRIM(Y788))=0</formula>
    </cfRule>
  </conditionalFormatting>
  <conditionalFormatting sqref="Y790:Z790">
    <cfRule type="containsBlanks" dxfId="52" priority="81">
      <formula>LEN(TRIM(Y790))=0</formula>
    </cfRule>
  </conditionalFormatting>
  <conditionalFormatting sqref="Y794:Z797">
    <cfRule type="containsBlanks" dxfId="51" priority="79">
      <formula>LEN(TRIM(Y794))=0</formula>
    </cfRule>
  </conditionalFormatting>
  <conditionalFormatting sqref="Y798:Z798">
    <cfRule type="containsBlanks" dxfId="50" priority="78">
      <formula>LEN(TRIM(Y798))=0</formula>
    </cfRule>
  </conditionalFormatting>
  <conditionalFormatting sqref="Y800:Z801">
    <cfRule type="containsBlanks" dxfId="49" priority="77">
      <formula>LEN(TRIM(Y800))=0</formula>
    </cfRule>
  </conditionalFormatting>
  <conditionalFormatting sqref="Y802:Z802">
    <cfRule type="containsBlanks" dxfId="48" priority="76">
      <formula>LEN(TRIM(Y802))=0</formula>
    </cfRule>
  </conditionalFormatting>
  <conditionalFormatting sqref="Y810:Z810">
    <cfRule type="containsBlanks" dxfId="47" priority="75">
      <formula>LEN(TRIM(Y810))=0</formula>
    </cfRule>
  </conditionalFormatting>
  <conditionalFormatting sqref="Y803:Z805">
    <cfRule type="containsBlanks" dxfId="46" priority="74">
      <formula>LEN(TRIM(Y803))=0</formula>
    </cfRule>
  </conditionalFormatting>
  <conditionalFormatting sqref="Y806:Z806">
    <cfRule type="containsBlanks" dxfId="45" priority="73">
      <formula>LEN(TRIM(Y806))=0</formula>
    </cfRule>
  </conditionalFormatting>
  <conditionalFormatting sqref="Y807:Z808">
    <cfRule type="containsBlanks" dxfId="44" priority="72">
      <formula>LEN(TRIM(Y807))=0</formula>
    </cfRule>
  </conditionalFormatting>
  <conditionalFormatting sqref="Y809:Z809">
    <cfRule type="containsBlanks" dxfId="43" priority="71">
      <formula>LEN(TRIM(Y809))=0</formula>
    </cfRule>
  </conditionalFormatting>
  <conditionalFormatting sqref="Y792:Z792">
    <cfRule type="containsBlanks" dxfId="42" priority="70">
      <formula>LEN(TRIM(Y792))=0</formula>
    </cfRule>
  </conditionalFormatting>
  <conditionalFormatting sqref="Y812:Z812">
    <cfRule type="containsBlanks" dxfId="41" priority="69">
      <formula>LEN(TRIM(Y812))=0</formula>
    </cfRule>
  </conditionalFormatting>
  <conditionalFormatting sqref="Y813:Z813">
    <cfRule type="containsBlanks" dxfId="40" priority="68">
      <formula>LEN(TRIM(Y813))=0</formula>
    </cfRule>
  </conditionalFormatting>
  <conditionalFormatting sqref="Y814:Z817">
    <cfRule type="containsBlanks" dxfId="39" priority="67">
      <formula>LEN(TRIM(Y814))=0</formula>
    </cfRule>
  </conditionalFormatting>
  <conditionalFormatting sqref="Y818:Z818">
    <cfRule type="containsBlanks" dxfId="38" priority="66">
      <formula>LEN(TRIM(Y818))=0</formula>
    </cfRule>
  </conditionalFormatting>
  <conditionalFormatting sqref="Y821:Z821">
    <cfRule type="containsBlanks" dxfId="37" priority="65">
      <formula>LEN(TRIM(Y821))=0</formula>
    </cfRule>
  </conditionalFormatting>
  <conditionalFormatting sqref="Y819:Z820">
    <cfRule type="containsBlanks" dxfId="36" priority="64">
      <formula>LEN(TRIM(Y819))=0</formula>
    </cfRule>
  </conditionalFormatting>
  <conditionalFormatting sqref="Y822:Z822">
    <cfRule type="containsBlanks" dxfId="35" priority="63">
      <formula>LEN(TRIM(Y822))=0</formula>
    </cfRule>
  </conditionalFormatting>
  <conditionalFormatting sqref="Y823:Z823">
    <cfRule type="containsBlanks" dxfId="34" priority="62">
      <formula>LEN(TRIM(Y823))=0</formula>
    </cfRule>
  </conditionalFormatting>
  <conditionalFormatting sqref="Y824:Z824">
    <cfRule type="containsBlanks" dxfId="33" priority="61">
      <formula>LEN(TRIM(Y824))=0</formula>
    </cfRule>
  </conditionalFormatting>
  <conditionalFormatting sqref="Y826:Z826">
    <cfRule type="containsBlanks" dxfId="32" priority="60">
      <formula>LEN(TRIM(Y826))=0</formula>
    </cfRule>
  </conditionalFormatting>
  <conditionalFormatting sqref="Y827:Z827">
    <cfRule type="containsBlanks" dxfId="31" priority="59">
      <formula>LEN(TRIM(Y827))=0</formula>
    </cfRule>
  </conditionalFormatting>
  <conditionalFormatting sqref="Y828:Z828">
    <cfRule type="containsBlanks" dxfId="30" priority="58">
      <formula>LEN(TRIM(Y828))=0</formula>
    </cfRule>
  </conditionalFormatting>
  <conditionalFormatting sqref="Y829:Z829">
    <cfRule type="containsBlanks" dxfId="29" priority="57">
      <formula>LEN(TRIM(Y829))=0</formula>
    </cfRule>
  </conditionalFormatting>
  <conditionalFormatting sqref="Y830:Z831">
    <cfRule type="containsBlanks" dxfId="28" priority="56">
      <formula>LEN(TRIM(Y830))=0</formula>
    </cfRule>
  </conditionalFormatting>
  <conditionalFormatting sqref="Y833:Z833">
    <cfRule type="containsBlanks" dxfId="27" priority="54">
      <formula>LEN(TRIM(Y833))=0</formula>
    </cfRule>
  </conditionalFormatting>
  <conditionalFormatting sqref="Y835:Z835">
    <cfRule type="containsBlanks" dxfId="26" priority="53">
      <formula>LEN(TRIM(Y835))=0</formula>
    </cfRule>
  </conditionalFormatting>
  <conditionalFormatting sqref="Y837:Z837">
    <cfRule type="containsBlanks" dxfId="25" priority="52">
      <formula>LEN(TRIM(Y837))=0</formula>
    </cfRule>
  </conditionalFormatting>
  <conditionalFormatting sqref="Y840:Z844">
    <cfRule type="containsBlanks" dxfId="24" priority="51">
      <formula>LEN(TRIM(Y840))=0</formula>
    </cfRule>
  </conditionalFormatting>
  <conditionalFormatting sqref="Y846:Z846">
    <cfRule type="containsBlanks" dxfId="23" priority="50">
      <formula>LEN(TRIM(Y846))=0</formula>
    </cfRule>
  </conditionalFormatting>
  <conditionalFormatting sqref="Y847:Z847">
    <cfRule type="containsBlanks" dxfId="22" priority="49">
      <formula>LEN(TRIM(Y847))=0</formula>
    </cfRule>
  </conditionalFormatting>
  <conditionalFormatting sqref="Y848:Z848">
    <cfRule type="containsBlanks" dxfId="21" priority="48">
      <formula>LEN(TRIM(Y848))=0</formula>
    </cfRule>
  </conditionalFormatting>
  <conditionalFormatting sqref="A3:B3">
    <cfRule type="cellIs" dxfId="20" priority="41" operator="equal">
      <formula>"Other issue"</formula>
    </cfRule>
    <cfRule type="cellIs" dxfId="19" priority="42" operator="equal">
      <formula>"Delete crosslink"</formula>
    </cfRule>
    <cfRule type="cellIs" dxfId="18" priority="43" operator="equal">
      <formula>"Move topic"</formula>
    </cfRule>
    <cfRule type="cellIs" dxfId="17" priority="44" operator="equal">
      <formula>"Edit topic title"</formula>
    </cfRule>
    <cfRule type="cellIs" dxfId="16" priority="45" operator="equal">
      <formula>"New crosslink"</formula>
    </cfRule>
    <cfRule type="cellIs" dxfId="15" priority="46" operator="equal">
      <formula>"New topic"</formula>
    </cfRule>
    <cfRule type="cellIs" dxfId="14" priority="47" operator="equal">
      <formula>"Delete topic"</formula>
    </cfRule>
  </conditionalFormatting>
  <conditionalFormatting sqref="V576:V646 T576:T646">
    <cfRule type="cellIs" dxfId="13" priority="40" operator="greaterThan">
      <formula>90</formula>
    </cfRule>
  </conditionalFormatting>
  <conditionalFormatting sqref="V937:V954 T937:T954 T935 V935 T906:T933 V906:V933">
    <cfRule type="cellIs" dxfId="12" priority="33" operator="greaterThan">
      <formula>90</formula>
    </cfRule>
  </conditionalFormatting>
  <conditionalFormatting sqref="T936 V936">
    <cfRule type="cellIs" dxfId="11" priority="18" operator="greaterThan">
      <formula>90</formula>
    </cfRule>
  </conditionalFormatting>
  <conditionalFormatting sqref="V934 T934">
    <cfRule type="cellIs" dxfId="10" priority="11" operator="greaterThan">
      <formula>90</formula>
    </cfRule>
  </conditionalFormatting>
  <conditionalFormatting sqref="X559:Z559 B559:H559 B560:B1200 B4:B558">
    <cfRule type="expression" dxfId="9" priority="1215">
      <formula>SEARCH("Subtopic",$B4)&gt;0</formula>
    </cfRule>
    <cfRule type="expression" dxfId="8" priority="1216">
      <formula>SEARCH("Crosslink",$B4)&gt;0</formula>
    </cfRule>
    <cfRule type="expression" dxfId="7" priority="1217">
      <formula>SEARCH("Topic",$B4)&gt;0</formula>
    </cfRule>
    <cfRule type="expression" dxfId="6" priority="1218">
      <formula>SEARCH("Theme",$B4)&gt;0</formula>
    </cfRule>
  </conditionalFormatting>
  <conditionalFormatting sqref="V4:V1216">
    <cfRule type="expression" dxfId="5" priority="1219">
      <formula>LEN(L4)&gt;124</formula>
    </cfRule>
  </conditionalFormatting>
  <conditionalFormatting sqref="T4:T1227">
    <cfRule type="expression" dxfId="4" priority="1240">
      <formula>LEN(K4)&gt;124</formula>
    </cfRule>
  </conditionalFormatting>
  <conditionalFormatting sqref="B1201:B1227">
    <cfRule type="expression" dxfId="3" priority="1">
      <formula>SEARCH("Subtopic",$B1201)&gt;0</formula>
    </cfRule>
    <cfRule type="expression" dxfId="2" priority="2">
      <formula>SEARCH("Crosslink",$B1201)&gt;0</formula>
    </cfRule>
    <cfRule type="expression" dxfId="1" priority="3">
      <formula>SEARCH("Topic",$B1201)&gt;0</formula>
    </cfRule>
    <cfRule type="expression" dxfId="0" priority="4">
      <formula>SEARCH("Theme",$B1201)&gt;0</formula>
    </cfRule>
  </conditionalFormatting>
  <hyperlinks>
    <hyperlink ref="Z277" r:id="rId1"/>
    <hyperlink ref="Z279" r:id="rId2"/>
    <hyperlink ref="Y277" r:id="rId3"/>
    <hyperlink ref="Y279" r:id="rId4"/>
    <hyperlink ref="Z285" r:id="rId5"/>
    <hyperlink ref="Y280" r:id="rId6"/>
    <hyperlink ref="Y281" r:id="rId7"/>
    <hyperlink ref="Y282" r:id="rId8"/>
    <hyperlink ref="Y283" r:id="rId9"/>
    <hyperlink ref="Y284" r:id="rId10"/>
    <hyperlink ref="Y285" r:id="rId11"/>
    <hyperlink ref="Y286" r:id="rId12"/>
    <hyperlink ref="Y287" r:id="rId13"/>
    <hyperlink ref="Z280" r:id="rId14"/>
    <hyperlink ref="Z281" r:id="rId15"/>
    <hyperlink ref="Z282" r:id="rId16"/>
    <hyperlink ref="Z283" r:id="rId17"/>
    <hyperlink ref="Z284" r:id="rId18"/>
    <hyperlink ref="Z286" r:id="rId19"/>
    <hyperlink ref="Z287" r:id="rId20"/>
    <hyperlink ref="Y288" r:id="rId21"/>
    <hyperlink ref="Z288" r:id="rId22"/>
    <hyperlink ref="Y304" r:id="rId23"/>
    <hyperlink ref="Y289" r:id="rId24"/>
    <hyperlink ref="Y290" r:id="rId25"/>
    <hyperlink ref="Y291" r:id="rId26"/>
    <hyperlink ref="Y293" r:id="rId27"/>
    <hyperlink ref="Y294" r:id="rId28"/>
    <hyperlink ref="Y295" r:id="rId29"/>
    <hyperlink ref="Y296" r:id="rId30"/>
    <hyperlink ref="Y297" r:id="rId31"/>
    <hyperlink ref="Y298" r:id="rId32"/>
    <hyperlink ref="Y299" r:id="rId33"/>
    <hyperlink ref="Y300" r:id="rId34"/>
    <hyperlink ref="Y301" r:id="rId35"/>
    <hyperlink ref="Y302" r:id="rId36"/>
    <hyperlink ref="Y303" r:id="rId37"/>
    <hyperlink ref="Y305" r:id="rId38"/>
    <hyperlink ref="Y306" r:id="rId39"/>
    <hyperlink ref="Y308" r:id="rId40"/>
    <hyperlink ref="Y309" r:id="rId41"/>
    <hyperlink ref="Z289" r:id="rId42"/>
    <hyperlink ref="Z290" r:id="rId43"/>
    <hyperlink ref="Z291" r:id="rId44"/>
    <hyperlink ref="Z293" r:id="rId45"/>
    <hyperlink ref="Z294" r:id="rId46"/>
    <hyperlink ref="Z295" r:id="rId47"/>
    <hyperlink ref="Z296" r:id="rId48"/>
    <hyperlink ref="Z297" r:id="rId49"/>
    <hyperlink ref="Z298" r:id="rId50"/>
    <hyperlink ref="Z299" r:id="rId51"/>
    <hyperlink ref="Z300" r:id="rId52"/>
    <hyperlink ref="Z301" r:id="rId53"/>
    <hyperlink ref="Z302" r:id="rId54"/>
    <hyperlink ref="Z303" r:id="rId55"/>
    <hyperlink ref="Z305" r:id="rId56"/>
    <hyperlink ref="Z306" r:id="rId57"/>
    <hyperlink ref="Z308" r:id="rId58"/>
    <hyperlink ref="Z309" r:id="rId59"/>
    <hyperlink ref="Y310" r:id="rId60"/>
    <hyperlink ref="Y313" r:id="rId61"/>
    <hyperlink ref="Y314" r:id="rId62"/>
    <hyperlink ref="Y315" r:id="rId63"/>
    <hyperlink ref="Y316" r:id="rId64"/>
    <hyperlink ref="Y317" r:id="rId65"/>
    <hyperlink ref="Y318" r:id="rId66"/>
    <hyperlink ref="Y319" r:id="rId67"/>
    <hyperlink ref="Z310" r:id="rId68"/>
    <hyperlink ref="Z313" r:id="rId69"/>
    <hyperlink ref="Z314" r:id="rId70"/>
    <hyperlink ref="Z315" r:id="rId71"/>
    <hyperlink ref="Z316" r:id="rId72"/>
    <hyperlink ref="Z317" r:id="rId73"/>
    <hyperlink ref="Z318" r:id="rId74"/>
    <hyperlink ref="Z319" r:id="rId75"/>
    <hyperlink ref="Y320" r:id="rId76"/>
    <hyperlink ref="Y321" r:id="rId77"/>
    <hyperlink ref="Y322" r:id="rId78"/>
    <hyperlink ref="Y323" r:id="rId79"/>
    <hyperlink ref="Y324" r:id="rId80"/>
    <hyperlink ref="Z320" r:id="rId81"/>
    <hyperlink ref="Z321" r:id="rId82"/>
    <hyperlink ref="Z322" r:id="rId83"/>
    <hyperlink ref="Z323" r:id="rId84"/>
    <hyperlink ref="Z324" r:id="rId85"/>
    <hyperlink ref="Y326" r:id="rId86"/>
    <hyperlink ref="Y327" r:id="rId87"/>
    <hyperlink ref="Y328" r:id="rId88"/>
    <hyperlink ref="Y329" r:id="rId89"/>
    <hyperlink ref="Y330" r:id="rId90"/>
    <hyperlink ref="Y331" r:id="rId91"/>
    <hyperlink ref="Z326" r:id="rId92"/>
    <hyperlink ref="Z327" r:id="rId93"/>
    <hyperlink ref="Z328" r:id="rId94"/>
    <hyperlink ref="Z329" r:id="rId95"/>
    <hyperlink ref="Z330" r:id="rId96"/>
    <hyperlink ref="Z331" r:id="rId97"/>
    <hyperlink ref="Y332" r:id="rId98"/>
    <hyperlink ref="Y334" r:id="rId99"/>
    <hyperlink ref="Y335" r:id="rId100"/>
    <hyperlink ref="Z332" r:id="rId101"/>
    <hyperlink ref="Z334" r:id="rId102"/>
    <hyperlink ref="Z335" r:id="rId103"/>
    <hyperlink ref="Y336" r:id="rId104"/>
    <hyperlink ref="Y337" r:id="rId105"/>
    <hyperlink ref="Y338" r:id="rId106"/>
    <hyperlink ref="Y339" r:id="rId107"/>
    <hyperlink ref="Y342" r:id="rId108"/>
    <hyperlink ref="Y343" r:id="rId109"/>
    <hyperlink ref="Y344" r:id="rId110"/>
    <hyperlink ref="Y345" r:id="rId111"/>
    <hyperlink ref="Y346" r:id="rId112"/>
    <hyperlink ref="Y347" r:id="rId113"/>
    <hyperlink ref="Y348" r:id="rId114"/>
    <hyperlink ref="Y349" r:id="rId115"/>
    <hyperlink ref="Y350" r:id="rId116"/>
    <hyperlink ref="Z336" r:id="rId117"/>
    <hyperlink ref="Z337" r:id="rId118"/>
    <hyperlink ref="Z338" r:id="rId119"/>
    <hyperlink ref="Z339" r:id="rId120"/>
    <hyperlink ref="Z342" r:id="rId121"/>
    <hyperlink ref="Z343" r:id="rId122"/>
    <hyperlink ref="Z344" r:id="rId123"/>
    <hyperlink ref="Z345" r:id="rId124"/>
    <hyperlink ref="Z346" r:id="rId125"/>
    <hyperlink ref="Z347" r:id="rId126"/>
    <hyperlink ref="Z348" r:id="rId127"/>
    <hyperlink ref="Z349" r:id="rId128"/>
    <hyperlink ref="Z350" r:id="rId129"/>
    <hyperlink ref="Y351" r:id="rId130"/>
    <hyperlink ref="Y352" r:id="rId131"/>
    <hyperlink ref="Y353" r:id="rId132"/>
    <hyperlink ref="Y354" r:id="rId133"/>
    <hyperlink ref="Z351" r:id="rId134"/>
    <hyperlink ref="Z352" r:id="rId135"/>
    <hyperlink ref="Z353" r:id="rId136"/>
    <hyperlink ref="Z354" r:id="rId137"/>
    <hyperlink ref="Y355" r:id="rId138"/>
    <hyperlink ref="Y356" r:id="rId139"/>
    <hyperlink ref="Y357" r:id="rId140"/>
    <hyperlink ref="Z355" r:id="rId141"/>
    <hyperlink ref="Z356" r:id="rId142"/>
    <hyperlink ref="Z357" r:id="rId143"/>
    <hyperlink ref="Y358" r:id="rId144"/>
    <hyperlink ref="Y359" r:id="rId145"/>
    <hyperlink ref="Y360" r:id="rId146"/>
    <hyperlink ref="Y361" r:id="rId147"/>
    <hyperlink ref="Y362" r:id="rId148"/>
    <hyperlink ref="Y363" r:id="rId149"/>
    <hyperlink ref="Y364" r:id="rId150"/>
    <hyperlink ref="Y365" r:id="rId151"/>
    <hyperlink ref="Y366" r:id="rId152"/>
    <hyperlink ref="Z358" r:id="rId153"/>
    <hyperlink ref="Z359" r:id="rId154"/>
    <hyperlink ref="Z360" r:id="rId155"/>
    <hyperlink ref="Z362" display="https://www.canada.ca/fr/sante-canada/services/licences-autorisation-et-enregistrement-medicaments-et-produits-sante/frais-relatifs-aux-medicaments-et-produits-sante-et-exigences-soumission-demandes/frais-licence-pour-etablissement-concernant-medicaments-"/>
    <hyperlink ref="Z363" r:id="rId156"/>
    <hyperlink ref="Z364" r:id="rId157"/>
    <hyperlink ref="Z365" display="https://www.canada.ca/fr/sante-canada/services/licences-autorisation-et-enregistrement-medicaments-et-produits-sante/formulaires-licence-autorisation-et-enregistrement-medicaments-et-produits-sante/autorisation-medicaments/numero-identification-medicament"/>
    <hyperlink ref="Z366" r:id="rId158"/>
    <hyperlink ref="Y367" r:id="rId159"/>
    <hyperlink ref="Y368" r:id="rId160"/>
    <hyperlink ref="Y369" r:id="rId161"/>
    <hyperlink ref="Y370" r:id="rId162"/>
    <hyperlink ref="Y371" r:id="rId163"/>
    <hyperlink ref="Y372" r:id="rId164"/>
    <hyperlink ref="Y373" r:id="rId165"/>
    <hyperlink ref="Y380" r:id="rId166"/>
    <hyperlink ref="Y381" r:id="rId167"/>
    <hyperlink ref="Z367" r:id="rId168"/>
    <hyperlink ref="Z368" r:id="rId169"/>
    <hyperlink ref="Z369" r:id="rId170"/>
    <hyperlink ref="Z370" r:id="rId171"/>
    <hyperlink ref="Z371" r:id="rId172"/>
    <hyperlink ref="Z372" r:id="rId173"/>
    <hyperlink ref="Z373" r:id="rId174"/>
    <hyperlink ref="Z380" r:id="rId175"/>
    <hyperlink ref="Z381" r:id="rId176"/>
    <hyperlink ref="Y382" r:id="rId177"/>
    <hyperlink ref="Y383" r:id="rId178"/>
    <hyperlink ref="Y387" r:id="rId179"/>
    <hyperlink ref="Y388" r:id="rId180"/>
    <hyperlink ref="Z382" r:id="rId181"/>
    <hyperlink ref="Z383" r:id="rId182"/>
    <hyperlink ref="Z387" r:id="rId183"/>
    <hyperlink ref="Z388" r:id="rId184"/>
    <hyperlink ref="Y413" r:id="rId185"/>
    <hyperlink ref="Y414" r:id="rId186"/>
    <hyperlink ref="Y415" r:id="rId187"/>
    <hyperlink ref="Y416" r:id="rId188"/>
    <hyperlink ref="Y417" r:id="rId189"/>
    <hyperlink ref="Y418" r:id="rId190"/>
    <hyperlink ref="Y419" r:id="rId191"/>
    <hyperlink ref="Y420" r:id="rId192"/>
    <hyperlink ref="Y421" r:id="rId193"/>
    <hyperlink ref="Z413" r:id="rId194"/>
    <hyperlink ref="Z414" r:id="rId195"/>
    <hyperlink ref="Z415" r:id="rId196"/>
    <hyperlink ref="Z416" r:id="rId197"/>
    <hyperlink ref="Z417" r:id="rId198"/>
    <hyperlink ref="Z418" r:id="rId199"/>
    <hyperlink ref="Z419" r:id="rId200"/>
    <hyperlink ref="Z420" r:id="rId201"/>
    <hyperlink ref="Z421" r:id="rId202"/>
    <hyperlink ref="Y422" r:id="rId203"/>
    <hyperlink ref="Y423" r:id="rId204"/>
    <hyperlink ref="Y425" r:id="rId205"/>
    <hyperlink ref="Y426" r:id="rId206"/>
    <hyperlink ref="Y427" r:id="rId207"/>
    <hyperlink ref="Y428" r:id="rId208"/>
    <hyperlink ref="Y429" r:id="rId209"/>
    <hyperlink ref="Y430" r:id="rId210"/>
    <hyperlink ref="Y431" r:id="rId211"/>
    <hyperlink ref="Z422" r:id="rId212"/>
    <hyperlink ref="Z423" r:id="rId213"/>
    <hyperlink ref="Z425" r:id="rId214"/>
    <hyperlink ref="Z426" r:id="rId215"/>
    <hyperlink ref="Z427" r:id="rId216"/>
    <hyperlink ref="Z428" r:id="rId217"/>
    <hyperlink ref="Z429" r:id="rId218"/>
    <hyperlink ref="Z430" r:id="rId219"/>
    <hyperlink ref="Z431" r:id="rId220"/>
    <hyperlink ref="Y432" r:id="rId221"/>
    <hyperlink ref="Y433" r:id="rId222"/>
    <hyperlink ref="Y434" r:id="rId223"/>
    <hyperlink ref="Y435" r:id="rId224"/>
    <hyperlink ref="Z432" r:id="rId225"/>
    <hyperlink ref="Z433" r:id="rId226"/>
    <hyperlink ref="Z434" r:id="rId227"/>
    <hyperlink ref="Z435" r:id="rId228"/>
    <hyperlink ref="Y436" r:id="rId229"/>
    <hyperlink ref="Y437" r:id="rId230"/>
    <hyperlink ref="Y440" r:id="rId231"/>
    <hyperlink ref="Y441" r:id="rId232"/>
    <hyperlink ref="Y442" r:id="rId233"/>
    <hyperlink ref="Y443" r:id="rId234"/>
    <hyperlink ref="Y444" r:id="rId235"/>
    <hyperlink ref="Z436" r:id="rId236"/>
    <hyperlink ref="Z437" r:id="rId237"/>
    <hyperlink ref="Z440" r:id="rId238"/>
    <hyperlink ref="Z441" r:id="rId239"/>
    <hyperlink ref="Z442" r:id="rId240"/>
    <hyperlink ref="Z443" r:id="rId241"/>
    <hyperlink ref="Z444" r:id="rId242"/>
    <hyperlink ref="Y445" r:id="rId243"/>
    <hyperlink ref="Y446" r:id="rId244"/>
    <hyperlink ref="Y447" r:id="rId245"/>
    <hyperlink ref="Y448" r:id="rId246"/>
    <hyperlink ref="Y449" r:id="rId247"/>
    <hyperlink ref="Y451" r:id="rId248"/>
    <hyperlink ref="Y452" r:id="rId249"/>
    <hyperlink ref="Y453" r:id="rId250"/>
    <hyperlink ref="Y454" r:id="rId251"/>
    <hyperlink ref="Y455" r:id="rId252"/>
    <hyperlink ref="Z445" r:id="rId253"/>
    <hyperlink ref="Z446" r:id="rId254"/>
    <hyperlink ref="Z447" r:id="rId255"/>
    <hyperlink ref="Z448" r:id="rId256"/>
    <hyperlink ref="Z449" r:id="rId257"/>
    <hyperlink ref="Z451" r:id="rId258"/>
    <hyperlink ref="Z452" r:id="rId259"/>
    <hyperlink ref="Z453" r:id="rId260"/>
    <hyperlink ref="Z454" r:id="rId261"/>
    <hyperlink ref="Z455" r:id="rId262"/>
    <hyperlink ref="Y456" r:id="rId263"/>
    <hyperlink ref="Y457" r:id="rId264"/>
    <hyperlink ref="Y458" r:id="rId265"/>
    <hyperlink ref="Y459" r:id="rId266"/>
    <hyperlink ref="Y460" r:id="rId267"/>
    <hyperlink ref="Y461" r:id="rId268"/>
    <hyperlink ref="Y462" r:id="rId269"/>
    <hyperlink ref="Y463" r:id="rId270"/>
    <hyperlink ref="Y464" r:id="rId271"/>
    <hyperlink ref="Y465" r:id="rId272"/>
    <hyperlink ref="Y466" r:id="rId273"/>
    <hyperlink ref="Y467" r:id="rId274"/>
    <hyperlink ref="Z456" r:id="rId275"/>
    <hyperlink ref="Z457" r:id="rId276"/>
    <hyperlink ref="Z458" r:id="rId277"/>
    <hyperlink ref="Z459" r:id="rId278"/>
    <hyperlink ref="Z460" r:id="rId279"/>
    <hyperlink ref="Z461" r:id="rId280"/>
    <hyperlink ref="Z462" r:id="rId281"/>
    <hyperlink ref="Z463" r:id="rId282"/>
    <hyperlink ref="Z464" r:id="rId283"/>
    <hyperlink ref="Z465" r:id="rId284"/>
    <hyperlink ref="Z466" r:id="rId285"/>
    <hyperlink ref="Z467" r:id="rId286"/>
    <hyperlink ref="Y468" r:id="rId287"/>
    <hyperlink ref="Y469" r:id="rId288"/>
    <hyperlink ref="Y470" r:id="rId289"/>
    <hyperlink ref="Y471" r:id="rId290"/>
    <hyperlink ref="Y472" r:id="rId291"/>
    <hyperlink ref="Y473" r:id="rId292"/>
    <hyperlink ref="Y474" r:id="rId293"/>
    <hyperlink ref="Y475" r:id="rId294"/>
    <hyperlink ref="Y476" r:id="rId295"/>
    <hyperlink ref="Y477" r:id="rId296"/>
    <hyperlink ref="Y478" r:id="rId297"/>
    <hyperlink ref="Z468" r:id="rId298"/>
    <hyperlink ref="Z469" r:id="rId299"/>
    <hyperlink ref="Z470" r:id="rId300"/>
    <hyperlink ref="Z471" r:id="rId301"/>
    <hyperlink ref="Z472" r:id="rId302"/>
    <hyperlink ref="Z473" r:id="rId303"/>
    <hyperlink ref="Z474" r:id="rId304"/>
    <hyperlink ref="Z475" r:id="rId305"/>
    <hyperlink ref="Z476" r:id="rId306"/>
    <hyperlink ref="Z477" r:id="rId307"/>
    <hyperlink ref="Z478" r:id="rId308"/>
    <hyperlink ref="Y479" r:id="rId309"/>
    <hyperlink ref="Y480" r:id="rId310"/>
    <hyperlink ref="Y481" r:id="rId311"/>
    <hyperlink ref="Z479" r:id="rId312"/>
    <hyperlink ref="Z480" r:id="rId313"/>
    <hyperlink ref="Z481" r:id="rId314"/>
    <hyperlink ref="Y482" r:id="rId315"/>
    <hyperlink ref="Y484" r:id="rId316"/>
    <hyperlink ref="Y490" r:id="rId317"/>
    <hyperlink ref="Y491" r:id="rId318"/>
    <hyperlink ref="Y492" r:id="rId319"/>
    <hyperlink ref="Z482" r:id="rId320"/>
    <hyperlink ref="Z484" r:id="rId321"/>
    <hyperlink ref="Z490" r:id="rId322"/>
    <hyperlink ref="Z491" r:id="rId323"/>
    <hyperlink ref="Z492" r:id="rId324"/>
    <hyperlink ref="Y502" r:id="rId325"/>
    <hyperlink ref="Z502" r:id="rId326"/>
    <hyperlink ref="Y493" r:id="rId327"/>
    <hyperlink ref="Y494" r:id="rId328"/>
    <hyperlink ref="Y495" r:id="rId329"/>
    <hyperlink ref="Y496" r:id="rId330"/>
    <hyperlink ref="Y497" r:id="rId331"/>
    <hyperlink ref="Y498" r:id="rId332"/>
    <hyperlink ref="Y499" r:id="rId333"/>
    <hyperlink ref="Y500" r:id="rId334"/>
    <hyperlink ref="Y501" r:id="rId335"/>
    <hyperlink ref="Z493" r:id="rId336"/>
    <hyperlink ref="Z494" r:id="rId337"/>
    <hyperlink ref="Z495" r:id="rId338"/>
    <hyperlink ref="Z496" r:id="rId339"/>
    <hyperlink ref="Z497" r:id="rId340"/>
    <hyperlink ref="Z498" r:id="rId341"/>
    <hyperlink ref="Z499" r:id="rId342"/>
    <hyperlink ref="Z500" r:id="rId343"/>
    <hyperlink ref="Z501" r:id="rId344"/>
    <hyperlink ref="Y503" r:id="rId345"/>
    <hyperlink ref="Y504" r:id="rId346"/>
    <hyperlink ref="Y505" r:id="rId347"/>
    <hyperlink ref="Y506" r:id="rId348"/>
    <hyperlink ref="Y507" r:id="rId349"/>
    <hyperlink ref="Z503" r:id="rId350"/>
    <hyperlink ref="Z504" r:id="rId351"/>
    <hyperlink ref="Z505" r:id="rId352"/>
    <hyperlink ref="Z506" r:id="rId353"/>
    <hyperlink ref="Z507" r:id="rId354"/>
    <hyperlink ref="Y508" r:id="rId355"/>
    <hyperlink ref="Z508" r:id="rId356"/>
    <hyperlink ref="Y511" r:id="rId357"/>
    <hyperlink ref="Y512" r:id="rId358"/>
    <hyperlink ref="Y514" r:id="rId359"/>
    <hyperlink ref="Y516" r:id="rId360"/>
    <hyperlink ref="Y519" r:id="rId361"/>
    <hyperlink ref="Z511" r:id="rId362"/>
    <hyperlink ref="Z512" r:id="rId363"/>
    <hyperlink ref="Z514" r:id="rId364"/>
    <hyperlink ref="Z516" r:id="rId365"/>
    <hyperlink ref="Z519" r:id="rId366"/>
    <hyperlink ref="Y521" r:id="rId367"/>
    <hyperlink ref="Y523" r:id="rId368"/>
    <hyperlink ref="Y524" r:id="rId369"/>
    <hyperlink ref="Y525" r:id="rId370"/>
    <hyperlink ref="Y526" r:id="rId371"/>
    <hyperlink ref="Z521" r:id="rId372"/>
    <hyperlink ref="Z523" r:id="rId373"/>
    <hyperlink ref="Z524" r:id="rId374"/>
    <hyperlink ref="Z525" r:id="rId375"/>
    <hyperlink ref="Z526" r:id="rId376"/>
    <hyperlink ref="Y527" r:id="rId377"/>
    <hyperlink ref="Y529" r:id="rId378"/>
    <hyperlink ref="Y530" r:id="rId379"/>
    <hyperlink ref="Y531" r:id="rId380"/>
    <hyperlink ref="Z529" r:id="rId381"/>
    <hyperlink ref="Z530" r:id="rId382"/>
    <hyperlink ref="Z531" r:id="rId383"/>
    <hyperlink ref="Z527" r:id="rId384"/>
    <hyperlink ref="Y532" r:id="rId385"/>
    <hyperlink ref="Y533" r:id="rId386"/>
    <hyperlink ref="Y534" r:id="rId387"/>
    <hyperlink ref="Y535" r:id="rId388"/>
    <hyperlink ref="Z532" r:id="rId389"/>
    <hyperlink ref="Z533" r:id="rId390"/>
    <hyperlink ref="Z534" r:id="rId391"/>
    <hyperlink ref="Z535" r:id="rId392"/>
    <hyperlink ref="Y536" r:id="rId393"/>
    <hyperlink ref="Y537" r:id="rId394"/>
    <hyperlink ref="Y538" r:id="rId395"/>
    <hyperlink ref="Y539" r:id="rId396"/>
    <hyperlink ref="Y540" r:id="rId397"/>
    <hyperlink ref="Z536" r:id="rId398"/>
    <hyperlink ref="Z537" r:id="rId399"/>
    <hyperlink ref="Z538" r:id="rId400"/>
    <hyperlink ref="Z539" r:id="rId401"/>
    <hyperlink ref="Z540" r:id="rId402"/>
    <hyperlink ref="Y541" r:id="rId403"/>
    <hyperlink ref="Y542" r:id="rId404"/>
    <hyperlink ref="Y543" r:id="rId405"/>
    <hyperlink ref="Z541" r:id="rId406"/>
    <hyperlink ref="Z542" r:id="rId407"/>
    <hyperlink ref="Z543" r:id="rId408"/>
    <hyperlink ref="Y544" r:id="rId409"/>
    <hyperlink ref="Y545" r:id="rId410"/>
    <hyperlink ref="Y546" r:id="rId411"/>
    <hyperlink ref="Y547" r:id="rId412"/>
    <hyperlink ref="Z544" r:id="rId413"/>
    <hyperlink ref="Z545" r:id="rId414"/>
    <hyperlink ref="Z546" r:id="rId415"/>
    <hyperlink ref="Z547" r:id="rId416"/>
    <hyperlink ref="Y548" r:id="rId417"/>
    <hyperlink ref="Y549" r:id="rId418"/>
    <hyperlink ref="Z548" r:id="rId419"/>
    <hyperlink ref="Z549" r:id="rId420"/>
    <hyperlink ref="Y550" r:id="rId421"/>
    <hyperlink ref="Y551" r:id="rId422"/>
    <hyperlink ref="Z550" r:id="rId423"/>
    <hyperlink ref="Z551" r:id="rId424"/>
    <hyperlink ref="Y411" r:id="rId425"/>
    <hyperlink ref="Z411" r:id="rId426"/>
    <hyperlink ref="Z304" r:id="rId427"/>
    <hyperlink ref="Y528" r:id="rId428"/>
    <hyperlink ref="Z528" r:id="rId429"/>
    <hyperlink ref="Y389" r:id="rId430"/>
    <hyperlink ref="Y390" r:id="rId431"/>
    <hyperlink ref="Y391" r:id="rId432"/>
    <hyperlink ref="Y392" r:id="rId433"/>
    <hyperlink ref="Y393" r:id="rId434"/>
    <hyperlink ref="Y394" r:id="rId435"/>
    <hyperlink ref="Y395" r:id="rId436"/>
    <hyperlink ref="Y396" r:id="rId437"/>
    <hyperlink ref="Y397" r:id="rId438"/>
    <hyperlink ref="Y401" r:id="rId439"/>
    <hyperlink ref="Z389" r:id="rId440"/>
    <hyperlink ref="Z390" r:id="rId441"/>
    <hyperlink ref="Z391" r:id="rId442"/>
    <hyperlink ref="Z392" r:id="rId443"/>
    <hyperlink ref="Z393" r:id="rId444"/>
    <hyperlink ref="Z394" r:id="rId445"/>
    <hyperlink ref="Z395" r:id="rId446"/>
    <hyperlink ref="Z396" r:id="rId447"/>
    <hyperlink ref="Z397" r:id="rId448"/>
    <hyperlink ref="Z401" r:id="rId449"/>
    <hyperlink ref="Y402" r:id="rId450"/>
    <hyperlink ref="Y403" r:id="rId451"/>
    <hyperlink ref="Y404" r:id="rId452"/>
    <hyperlink ref="Y405" r:id="rId453"/>
    <hyperlink ref="Y406" r:id="rId454"/>
    <hyperlink ref="Y407" r:id="rId455"/>
    <hyperlink ref="Y408" r:id="rId456"/>
    <hyperlink ref="Y409" r:id="rId457"/>
    <hyperlink ref="Y410" r:id="rId458"/>
    <hyperlink ref="Z402" r:id="rId459"/>
    <hyperlink ref="Z403" r:id="rId460"/>
    <hyperlink ref="Z404" r:id="rId461"/>
    <hyperlink ref="Z405" r:id="rId462"/>
    <hyperlink ref="Z406" r:id="rId463"/>
    <hyperlink ref="Z407" r:id="rId464"/>
    <hyperlink ref="Z408" r:id="rId465"/>
    <hyperlink ref="Z409" r:id="rId466"/>
    <hyperlink ref="Z410" r:id="rId467"/>
    <hyperlink ref="Y412" r:id="rId468"/>
    <hyperlink ref="Z412" r:id="rId469"/>
    <hyperlink ref="Y325" r:id="rId470"/>
    <hyperlink ref="Z325" r:id="rId471"/>
    <hyperlink ref="Z862" r:id="rId472"/>
    <hyperlink ref="Y860" r:id="rId473"/>
    <hyperlink ref="Y849" r:id="rId474"/>
    <hyperlink ref="Y850" r:id="rId475"/>
    <hyperlink ref="Y851" r:id="rId476"/>
    <hyperlink ref="Y852" r:id="rId477"/>
    <hyperlink ref="Y853" r:id="rId478"/>
    <hyperlink ref="Y854" r:id="rId479"/>
    <hyperlink ref="Y855" r:id="rId480"/>
    <hyperlink ref="Y856" r:id="rId481"/>
    <hyperlink ref="Y857" r:id="rId482"/>
    <hyperlink ref="Y858" r:id="rId483"/>
    <hyperlink ref="Y859" r:id="rId484"/>
    <hyperlink ref="Y861" r:id="rId485"/>
    <hyperlink ref="Y862" r:id="rId486"/>
    <hyperlink ref="Z849" r:id="rId487"/>
    <hyperlink ref="Z850" r:id="rId488"/>
    <hyperlink ref="Z851" r:id="rId489"/>
    <hyperlink ref="Z852" r:id="rId490"/>
    <hyperlink ref="Z853" r:id="rId491"/>
    <hyperlink ref="Z854" r:id="rId492"/>
    <hyperlink ref="Z855" r:id="rId493"/>
    <hyperlink ref="Z856" r:id="rId494"/>
    <hyperlink ref="Z857" r:id="rId495"/>
    <hyperlink ref="Z858" r:id="rId496"/>
    <hyperlink ref="Z859" r:id="rId497"/>
    <hyperlink ref="Z860" r:id="rId498"/>
    <hyperlink ref="Z861" r:id="rId499"/>
    <hyperlink ref="Y863" r:id="rId500"/>
    <hyperlink ref="Y864" r:id="rId501"/>
    <hyperlink ref="Y865" r:id="rId502"/>
    <hyperlink ref="Y866" r:id="rId503"/>
    <hyperlink ref="Y867" r:id="rId504"/>
    <hyperlink ref="Y868" r:id="rId505"/>
    <hyperlink ref="Z863" r:id="rId506"/>
    <hyperlink ref="Z864" r:id="rId507"/>
    <hyperlink ref="Z865" r:id="rId508"/>
    <hyperlink ref="Z866" r:id="rId509"/>
    <hyperlink ref="Z867" r:id="rId510"/>
    <hyperlink ref="Z868" r:id="rId511"/>
    <hyperlink ref="Y869" r:id="rId512"/>
    <hyperlink ref="Y870" r:id="rId513"/>
    <hyperlink ref="Y871" r:id="rId514"/>
    <hyperlink ref="Y872" r:id="rId515"/>
    <hyperlink ref="Y873" r:id="rId516"/>
    <hyperlink ref="Y874" r:id="rId517"/>
    <hyperlink ref="Z869" r:id="rId518"/>
    <hyperlink ref="Z870" r:id="rId519"/>
    <hyperlink ref="Z871" r:id="rId520"/>
    <hyperlink ref="Z872" r:id="rId521"/>
    <hyperlink ref="Z873" r:id="rId522"/>
    <hyperlink ref="Z874" r:id="rId523"/>
    <hyperlink ref="Y875" r:id="rId524"/>
    <hyperlink ref="Y876" r:id="rId525"/>
    <hyperlink ref="Y877" r:id="rId526"/>
    <hyperlink ref="Y878" r:id="rId527"/>
    <hyperlink ref="Y879" r:id="rId528"/>
    <hyperlink ref="Y880" r:id="rId529"/>
    <hyperlink ref="Y881" r:id="rId530"/>
    <hyperlink ref="Y882" r:id="rId531"/>
    <hyperlink ref="Y883" r:id="rId532"/>
    <hyperlink ref="Z875" r:id="rId533"/>
    <hyperlink ref="Z876" r:id="rId534"/>
    <hyperlink ref="Z877" r:id="rId535"/>
    <hyperlink ref="Z878" r:id="rId536"/>
    <hyperlink ref="Z879" r:id="rId537"/>
    <hyperlink ref="Z880" r:id="rId538"/>
    <hyperlink ref="Z881" r:id="rId539"/>
    <hyperlink ref="Z882" r:id="rId540"/>
    <hyperlink ref="Z883" r:id="rId541"/>
    <hyperlink ref="Y884" r:id="rId542"/>
    <hyperlink ref="Y885" r:id="rId543"/>
    <hyperlink ref="Z884" r:id="rId544"/>
    <hyperlink ref="Z885" r:id="rId545"/>
    <hyperlink ref="Y886" r:id="rId546"/>
    <hyperlink ref="Y887" r:id="rId547"/>
    <hyperlink ref="Y888" r:id="rId548"/>
    <hyperlink ref="Y889" r:id="rId549"/>
    <hyperlink ref="Z886" r:id="rId550"/>
    <hyperlink ref="Z887" r:id="rId551"/>
    <hyperlink ref="Z888" r:id="rId552"/>
    <hyperlink ref="Z889" r:id="rId553"/>
    <hyperlink ref="Y890" r:id="rId554"/>
    <hyperlink ref="Y891" r:id="rId555"/>
    <hyperlink ref="Y892" r:id="rId556"/>
    <hyperlink ref="Y893" r:id="rId557"/>
    <hyperlink ref="Y894" r:id="rId558"/>
    <hyperlink ref="Y895" r:id="rId559"/>
    <hyperlink ref="Y896" r:id="rId560"/>
    <hyperlink ref="Z890" r:id="rId561"/>
    <hyperlink ref="Z891" r:id="rId562"/>
    <hyperlink ref="Z892" r:id="rId563"/>
    <hyperlink ref="Z893" r:id="rId564"/>
    <hyperlink ref="Z894" r:id="rId565"/>
    <hyperlink ref="Z895" r:id="rId566"/>
    <hyperlink ref="Z896" r:id="rId567"/>
    <hyperlink ref="Y897" r:id="rId568"/>
    <hyperlink ref="Y898" r:id="rId569"/>
    <hyperlink ref="Y899" r:id="rId570"/>
    <hyperlink ref="Y900" r:id="rId571"/>
    <hyperlink ref="Y901" r:id="rId572"/>
    <hyperlink ref="Y902" r:id="rId573"/>
    <hyperlink ref="Y903" r:id="rId574"/>
    <hyperlink ref="Y904" r:id="rId575"/>
    <hyperlink ref="Y905" r:id="rId576"/>
    <hyperlink ref="Z897" r:id="rId577"/>
    <hyperlink ref="Z898" r:id="rId578"/>
    <hyperlink ref="Z899" r:id="rId579"/>
    <hyperlink ref="Z900" r:id="rId580"/>
    <hyperlink ref="Z901" r:id="rId581"/>
    <hyperlink ref="Z902" r:id="rId582"/>
    <hyperlink ref="Z903" r:id="rId583"/>
    <hyperlink ref="Z904" r:id="rId584"/>
    <hyperlink ref="Z905" r:id="rId585"/>
    <hyperlink ref="Y1015" r:id="rId586"/>
    <hyperlink ref="Y1016" r:id="rId587"/>
    <hyperlink ref="Y1017" r:id="rId588"/>
    <hyperlink ref="Y1018" r:id="rId589"/>
    <hyperlink ref="Y1019" r:id="rId590"/>
    <hyperlink ref="Y1020" r:id="rId591"/>
    <hyperlink ref="Y1021" r:id="rId592"/>
    <hyperlink ref="Y1022" r:id="rId593"/>
    <hyperlink ref="Y1023" r:id="rId594"/>
    <hyperlink ref="Y1024" r:id="rId595"/>
    <hyperlink ref="Y1025" r:id="rId596"/>
    <hyperlink ref="Y1026" r:id="rId597"/>
    <hyperlink ref="Y1027" r:id="rId598"/>
    <hyperlink ref="Y1028" r:id="rId599"/>
    <hyperlink ref="Y1029" r:id="rId600"/>
    <hyperlink ref="Y1030" r:id="rId601"/>
    <hyperlink ref="Y1031" r:id="rId602"/>
    <hyperlink ref="Y1032" r:id="rId603"/>
    <hyperlink ref="Y1033" r:id="rId604"/>
    <hyperlink ref="Y1034" r:id="rId605"/>
    <hyperlink ref="Y1035" r:id="rId606"/>
    <hyperlink ref="Y1036" r:id="rId607"/>
    <hyperlink ref="Y1037" r:id="rId608"/>
    <hyperlink ref="Y1038" r:id="rId609"/>
    <hyperlink ref="Y1039" r:id="rId610"/>
    <hyperlink ref="Y1040" r:id="rId611"/>
    <hyperlink ref="Y1041" r:id="rId612"/>
    <hyperlink ref="Y1042" r:id="rId613"/>
    <hyperlink ref="Y1043" r:id="rId614"/>
    <hyperlink ref="Y1044" r:id="rId615"/>
    <hyperlink ref="Y1045" r:id="rId616"/>
    <hyperlink ref="Y1046" r:id="rId617"/>
    <hyperlink ref="Y1047" r:id="rId618"/>
    <hyperlink ref="Y1049" r:id="rId619"/>
    <hyperlink ref="Z1015" r:id="rId620"/>
    <hyperlink ref="Z1016" r:id="rId621"/>
    <hyperlink ref="Z1017" r:id="rId622"/>
    <hyperlink ref="Z1018" r:id="rId623"/>
    <hyperlink ref="Z1019" r:id="rId624"/>
    <hyperlink ref="Z1020" r:id="rId625"/>
    <hyperlink ref="Z1021" r:id="rId626"/>
    <hyperlink ref="Z1022" r:id="rId627"/>
    <hyperlink ref="Z1023" r:id="rId628"/>
    <hyperlink ref="Z1024" r:id="rId629"/>
    <hyperlink ref="Z1025" r:id="rId630"/>
    <hyperlink ref="Z1026" r:id="rId631"/>
    <hyperlink ref="Z1027" r:id="rId632"/>
    <hyperlink ref="Z1028" r:id="rId633"/>
    <hyperlink ref="Z1029" r:id="rId634"/>
    <hyperlink ref="Z1030" r:id="rId635"/>
    <hyperlink ref="Z1031" r:id="rId636"/>
    <hyperlink ref="Z1032" r:id="rId637"/>
    <hyperlink ref="Z1033" r:id="rId638"/>
    <hyperlink ref="Z1034" r:id="rId639"/>
    <hyperlink ref="Z1035" r:id="rId640"/>
    <hyperlink ref="Z1036" r:id="rId641"/>
    <hyperlink ref="Z1037" r:id="rId642"/>
    <hyperlink ref="Z1038" r:id="rId643"/>
    <hyperlink ref="Z1039" r:id="rId644"/>
    <hyperlink ref="Z1040" r:id="rId645"/>
    <hyperlink ref="Z1041" r:id="rId646"/>
    <hyperlink ref="Z1042" r:id="rId647"/>
    <hyperlink ref="Z1043" r:id="rId648"/>
    <hyperlink ref="Z1044" r:id="rId649"/>
    <hyperlink ref="Z1045" r:id="rId650"/>
    <hyperlink ref="Z1046" r:id="rId651"/>
    <hyperlink ref="Z1047" r:id="rId652"/>
    <hyperlink ref="Z1049" r:id="rId653"/>
    <hyperlink ref="Y1048" r:id="rId654"/>
    <hyperlink ref="Y1050" r:id="rId655"/>
    <hyperlink ref="Z1048" r:id="rId656"/>
    <hyperlink ref="Z1050" r:id="rId657"/>
    <hyperlink ref="Y1051" r:id="rId658"/>
    <hyperlink ref="Y1052" r:id="rId659"/>
    <hyperlink ref="Y1053" r:id="rId660"/>
    <hyperlink ref="Y1054" r:id="rId661"/>
    <hyperlink ref="Y1055" r:id="rId662"/>
    <hyperlink ref="Y1056" r:id="rId663"/>
    <hyperlink ref="Y1057" r:id="rId664"/>
    <hyperlink ref="Y1058" r:id="rId665"/>
    <hyperlink ref="Y1059" r:id="rId666"/>
    <hyperlink ref="Y1060" r:id="rId667"/>
    <hyperlink ref="Y1061" r:id="rId668"/>
    <hyperlink ref="Y1062" r:id="rId669"/>
    <hyperlink ref="Y1063" r:id="rId670"/>
    <hyperlink ref="Y1064" r:id="rId671"/>
    <hyperlink ref="Y1065" r:id="rId672"/>
    <hyperlink ref="Y1066" r:id="rId673"/>
    <hyperlink ref="Y1067" r:id="rId674"/>
    <hyperlink ref="Y1068" r:id="rId675"/>
    <hyperlink ref="Y1069" r:id="rId676"/>
    <hyperlink ref="Y1070" r:id="rId677"/>
    <hyperlink ref="Y1071" r:id="rId678"/>
    <hyperlink ref="Y1072" r:id="rId679"/>
    <hyperlink ref="Y1073" r:id="rId680"/>
    <hyperlink ref="Y1074" r:id="rId681"/>
    <hyperlink ref="Y1075" r:id="rId682"/>
    <hyperlink ref="Y1076" r:id="rId683"/>
    <hyperlink ref="Y1077" r:id="rId684"/>
    <hyperlink ref="Y1078" r:id="rId685"/>
    <hyperlink ref="Y1079" r:id="rId686"/>
    <hyperlink ref="Y1080" r:id="rId687"/>
    <hyperlink ref="Y1081" r:id="rId688"/>
    <hyperlink ref="Y1082" r:id="rId689"/>
    <hyperlink ref="Y1083" r:id="rId690"/>
    <hyperlink ref="Y1084" r:id="rId691"/>
    <hyperlink ref="Y1085" r:id="rId692"/>
    <hyperlink ref="Y1086" r:id="rId693"/>
    <hyperlink ref="Y1087" r:id="rId694"/>
    <hyperlink ref="Y1088" r:id="rId695"/>
    <hyperlink ref="Y1089" r:id="rId696"/>
    <hyperlink ref="Y1091" r:id="rId697"/>
    <hyperlink ref="Y1092" r:id="rId698"/>
    <hyperlink ref="Y1093" r:id="rId699"/>
    <hyperlink ref="Y1094" r:id="rId700"/>
    <hyperlink ref="Y1095" r:id="rId701"/>
    <hyperlink ref="Y1096" r:id="rId702"/>
    <hyperlink ref="Y1097" r:id="rId703"/>
    <hyperlink ref="Y1098" r:id="rId704"/>
    <hyperlink ref="Y1099" r:id="rId705"/>
    <hyperlink ref="Y1100" r:id="rId706"/>
    <hyperlink ref="Y1101" r:id="rId707"/>
    <hyperlink ref="Y1102" r:id="rId708"/>
    <hyperlink ref="Z1051" r:id="rId709"/>
    <hyperlink ref="Z1052" r:id="rId710"/>
    <hyperlink ref="Z1053" r:id="rId711"/>
    <hyperlink ref="Z1054" r:id="rId712"/>
    <hyperlink ref="Z1055" r:id="rId713"/>
    <hyperlink ref="Z1056" r:id="rId714"/>
    <hyperlink ref="Z1057" r:id="rId715"/>
    <hyperlink ref="Z1058" r:id="rId716"/>
    <hyperlink ref="Z1059" r:id="rId717"/>
    <hyperlink ref="Z1060" r:id="rId718"/>
    <hyperlink ref="Z1061" r:id="rId719"/>
    <hyperlink ref="Z1062" r:id="rId720"/>
    <hyperlink ref="Z1063" r:id="rId721"/>
    <hyperlink ref="Z1064" r:id="rId722"/>
    <hyperlink ref="Z1065" r:id="rId723"/>
    <hyperlink ref="Z1066" r:id="rId724"/>
    <hyperlink ref="Z1067" r:id="rId725"/>
    <hyperlink ref="Z1068" r:id="rId726"/>
    <hyperlink ref="Z1069" r:id="rId727"/>
    <hyperlink ref="Z1070" r:id="rId728"/>
    <hyperlink ref="Z1071" r:id="rId729"/>
    <hyperlink ref="Z1072" r:id="rId730"/>
    <hyperlink ref="Z1073" r:id="rId731"/>
    <hyperlink ref="Z1074" r:id="rId732"/>
    <hyperlink ref="Z1075" r:id="rId733"/>
    <hyperlink ref="Z1076" r:id="rId734"/>
    <hyperlink ref="Z1077" r:id="rId735"/>
    <hyperlink ref="Z1078" r:id="rId736"/>
    <hyperlink ref="Z1079" r:id="rId737"/>
    <hyperlink ref="Z1080" r:id="rId738"/>
    <hyperlink ref="Z1081" r:id="rId739"/>
    <hyperlink ref="Z1082" r:id="rId740"/>
    <hyperlink ref="Z1083" r:id="rId741"/>
    <hyperlink ref="Z1084" r:id="rId742"/>
    <hyperlink ref="Z1085" r:id="rId743"/>
    <hyperlink ref="Z1086" r:id="rId744"/>
    <hyperlink ref="Z1087" r:id="rId745"/>
    <hyperlink ref="Z1088" r:id="rId746"/>
    <hyperlink ref="Z1089" r:id="rId747"/>
    <hyperlink ref="Z1091" r:id="rId748"/>
    <hyperlink ref="Z1092" r:id="rId749"/>
    <hyperlink ref="Z1093" r:id="rId750"/>
    <hyperlink ref="Z1094" r:id="rId751"/>
    <hyperlink ref="Z1095" r:id="rId752"/>
    <hyperlink ref="Z1096" r:id="rId753"/>
    <hyperlink ref="Z1097" r:id="rId754"/>
    <hyperlink ref="Z1098" r:id="rId755"/>
    <hyperlink ref="Z1099" r:id="rId756"/>
    <hyperlink ref="Z1100" r:id="rId757"/>
    <hyperlink ref="Z1101" r:id="rId758"/>
    <hyperlink ref="Z1102" r:id="rId759"/>
    <hyperlink ref="Y95" r:id="rId760"/>
    <hyperlink ref="Y96" r:id="rId761"/>
    <hyperlink ref="Y97" r:id="rId762"/>
    <hyperlink ref="Y98" r:id="rId763"/>
    <hyperlink ref="Y99" r:id="rId764"/>
    <hyperlink ref="Y100" r:id="rId765"/>
    <hyperlink ref="Y101" r:id="rId766"/>
    <hyperlink ref="Y102" r:id="rId767"/>
    <hyperlink ref="Y103" r:id="rId768"/>
    <hyperlink ref="Y104" r:id="rId769"/>
    <hyperlink ref="Y105" r:id="rId770"/>
    <hyperlink ref="Y106" r:id="rId771"/>
    <hyperlink ref="Y107" r:id="rId772"/>
    <hyperlink ref="Y108" r:id="rId773"/>
    <hyperlink ref="Y109" r:id="rId774"/>
    <hyperlink ref="Z95" r:id="rId775"/>
    <hyperlink ref="Z96" r:id="rId776"/>
    <hyperlink ref="Z97" r:id="rId777"/>
    <hyperlink ref="Z98" r:id="rId778"/>
    <hyperlink ref="Z99" r:id="rId779"/>
    <hyperlink ref="Z100" r:id="rId780"/>
    <hyperlink ref="Z101" r:id="rId781"/>
    <hyperlink ref="Z102" r:id="rId782"/>
    <hyperlink ref="Z103" r:id="rId783"/>
    <hyperlink ref="Z104" r:id="rId784"/>
    <hyperlink ref="Z105" r:id="rId785"/>
    <hyperlink ref="Z106" r:id="rId786"/>
    <hyperlink ref="Z107" r:id="rId787"/>
    <hyperlink ref="Z108" r:id="rId788"/>
    <hyperlink ref="Z109" r:id="rId789"/>
    <hyperlink ref="Y110" r:id="rId790"/>
    <hyperlink ref="Y111" r:id="rId791"/>
    <hyperlink ref="Y112" r:id="rId792"/>
    <hyperlink ref="Y113" r:id="rId793"/>
    <hyperlink ref="Y114" r:id="rId794"/>
    <hyperlink ref="Y115" r:id="rId795"/>
    <hyperlink ref="Y116" r:id="rId796"/>
    <hyperlink ref="Y117" r:id="rId797"/>
    <hyperlink ref="Y118" r:id="rId798"/>
    <hyperlink ref="Y119" r:id="rId799"/>
    <hyperlink ref="Y120" r:id="rId800"/>
    <hyperlink ref="Y121" r:id="rId801"/>
    <hyperlink ref="Z110" r:id="rId802"/>
    <hyperlink ref="Z111" r:id="rId803"/>
    <hyperlink ref="Z112" r:id="rId804"/>
    <hyperlink ref="Z113" r:id="rId805"/>
    <hyperlink ref="Z114" r:id="rId806"/>
    <hyperlink ref="Z115" r:id="rId807"/>
    <hyperlink ref="Z116" r:id="rId808"/>
    <hyperlink ref="Z117" r:id="rId809"/>
    <hyperlink ref="Z118" r:id="rId810"/>
    <hyperlink ref="Z119" r:id="rId811"/>
    <hyperlink ref="Z120" r:id="rId812"/>
    <hyperlink ref="Z121" r:id="rId813"/>
    <hyperlink ref="Y122" r:id="rId814"/>
    <hyperlink ref="Z122" r:id="rId815"/>
    <hyperlink ref="Y552" r:id="rId816"/>
    <hyperlink ref="Y553" r:id="rId817"/>
    <hyperlink ref="Y554" r:id="rId818"/>
    <hyperlink ref="Y555" r:id="rId819"/>
    <hyperlink ref="Y561" r:id="rId820"/>
    <hyperlink ref="Y562" r:id="rId821"/>
    <hyperlink ref="Y563" r:id="rId822"/>
    <hyperlink ref="Y564" r:id="rId823"/>
    <hyperlink ref="Y565" r:id="rId824"/>
    <hyperlink ref="Y566" r:id="rId825"/>
    <hyperlink ref="Y567" r:id="rId826"/>
    <hyperlink ref="Y568" r:id="rId827"/>
    <hyperlink ref="Y569" r:id="rId828"/>
    <hyperlink ref="Y570" r:id="rId829"/>
    <hyperlink ref="Y571" r:id="rId830"/>
    <hyperlink ref="Z552" r:id="rId831"/>
    <hyperlink ref="Z553" r:id="rId832"/>
    <hyperlink ref="Z554" r:id="rId833"/>
    <hyperlink ref="Z555" r:id="rId834"/>
    <hyperlink ref="Z561" r:id="rId835"/>
    <hyperlink ref="Z562" r:id="rId836"/>
    <hyperlink ref="Z563" r:id="rId837"/>
    <hyperlink ref="Z564" r:id="rId838"/>
    <hyperlink ref="Z565" r:id="rId839"/>
    <hyperlink ref="Z566" r:id="rId840"/>
    <hyperlink ref="Z567" r:id="rId841"/>
    <hyperlink ref="Z568" r:id="rId842"/>
    <hyperlink ref="Z569" r:id="rId843"/>
    <hyperlink ref="Z570" r:id="rId844"/>
    <hyperlink ref="Z571" r:id="rId845"/>
    <hyperlink ref="Y572" r:id="rId846"/>
    <hyperlink ref="Z572" r:id="rId847"/>
    <hyperlink ref="Z573" r:id="rId848"/>
    <hyperlink ref="Y573" r:id="rId849"/>
    <hyperlink ref="Y574" r:id="rId850"/>
    <hyperlink ref="Y575" r:id="rId851"/>
    <hyperlink ref="Z574" r:id="rId852"/>
    <hyperlink ref="Z575" r:id="rId853"/>
    <hyperlink ref="Z559" r:id="rId854"/>
    <hyperlink ref="Y559" r:id="rId855"/>
    <hyperlink ref="Z123" r:id="rId856"/>
    <hyperlink ref="Y123" r:id="rId857"/>
    <hyperlink ref="Y965" r:id="rId858"/>
    <hyperlink ref="Z965" r:id="rId859"/>
    <hyperlink ref="Y956" r:id="rId860"/>
    <hyperlink ref="Y957" r:id="rId861"/>
    <hyperlink ref="Y958" r:id="rId862"/>
    <hyperlink ref="Y959" r:id="rId863"/>
    <hyperlink ref="Y960" r:id="rId864"/>
    <hyperlink ref="Y961" r:id="rId865"/>
    <hyperlink ref="Y962" r:id="rId866"/>
    <hyperlink ref="Y963" r:id="rId867"/>
    <hyperlink ref="Y964" r:id="rId868"/>
    <hyperlink ref="Z956" r:id="rId869"/>
    <hyperlink ref="Z957" r:id="rId870"/>
    <hyperlink ref="Z958" r:id="rId871"/>
    <hyperlink ref="Z959" r:id="rId872"/>
    <hyperlink ref="Z960" r:id="rId873"/>
    <hyperlink ref="Z961" r:id="rId874"/>
    <hyperlink ref="Z962" r:id="rId875"/>
    <hyperlink ref="Z963" r:id="rId876"/>
    <hyperlink ref="Z964" r:id="rId877"/>
    <hyperlink ref="Y966" r:id="rId878"/>
    <hyperlink ref="Y967" r:id="rId879"/>
    <hyperlink ref="Y971" r:id="rId880"/>
    <hyperlink ref="Y972" r:id="rId881"/>
    <hyperlink ref="Z972" r:id="rId882"/>
    <hyperlink ref="Z971" r:id="rId883"/>
    <hyperlink ref="Z967" r:id="rId884"/>
    <hyperlink ref="Z966" r:id="rId885"/>
    <hyperlink ref="Y974" r:id="rId886"/>
    <hyperlink ref="Z974" r:id="rId887"/>
    <hyperlink ref="Y975" r:id="rId888"/>
    <hyperlink ref="Y976" r:id="rId889"/>
    <hyperlink ref="Z975" r:id="rId890"/>
    <hyperlink ref="Z976" r:id="rId891"/>
    <hyperlink ref="Y978" r:id="rId892"/>
    <hyperlink ref="Y979" r:id="rId893"/>
    <hyperlink ref="Z978" r:id="rId894"/>
    <hyperlink ref="Z979" r:id="rId895"/>
    <hyperlink ref="Y980" r:id="rId896"/>
    <hyperlink ref="Z980" r:id="rId897"/>
    <hyperlink ref="Y981" r:id="rId898"/>
    <hyperlink ref="Z981" r:id="rId899"/>
    <hyperlink ref="Y982" r:id="rId900"/>
    <hyperlink ref="Z982" r:id="rId901"/>
    <hyperlink ref="Y983" r:id="rId902"/>
    <hyperlink ref="Z983" r:id="rId903"/>
    <hyperlink ref="Z986" r:id="rId904"/>
    <hyperlink ref="Y986" r:id="rId905"/>
    <hyperlink ref="Y987" r:id="rId906"/>
    <hyperlink ref="Z987" r:id="rId907"/>
    <hyperlink ref="Y988" r:id="rId908"/>
    <hyperlink ref="Z988" r:id="rId909"/>
    <hyperlink ref="Y989" r:id="rId910"/>
    <hyperlink ref="Z989" r:id="rId911"/>
    <hyperlink ref="Y994" r:id="rId912"/>
    <hyperlink ref="Z994" r:id="rId913"/>
    <hyperlink ref="Y995" r:id="rId914"/>
    <hyperlink ref="Z995" r:id="rId915"/>
    <hyperlink ref="Y996" r:id="rId916"/>
    <hyperlink ref="Z996" r:id="rId917"/>
    <hyperlink ref="Y997" r:id="rId918"/>
    <hyperlink ref="Z997" r:id="rId919"/>
    <hyperlink ref="Y998" r:id="rId920"/>
    <hyperlink ref="Z998" r:id="rId921"/>
    <hyperlink ref="Z1002" r:id="rId922"/>
    <hyperlink ref="Z1003" r:id="rId923"/>
    <hyperlink ref="Z1004" r:id="rId924"/>
    <hyperlink ref="Y1002" r:id="rId925"/>
    <hyperlink ref="Y1003" r:id="rId926"/>
    <hyperlink ref="Y1004" r:id="rId927"/>
    <hyperlink ref="Y1005" r:id="rId928"/>
    <hyperlink ref="Z1005" r:id="rId929"/>
    <hyperlink ref="Y1007" r:id="rId930"/>
    <hyperlink ref="Z1007" r:id="rId931"/>
    <hyperlink ref="Y1008" r:id="rId932"/>
    <hyperlink ref="Z1008" r:id="rId933"/>
    <hyperlink ref="Y1014" r:id="rId934"/>
    <hyperlink ref="Z1014" r:id="rId935"/>
    <hyperlink ref="Z968" r:id="rId936"/>
    <hyperlink ref="Y977" r:id="rId937"/>
    <hyperlink ref="Z977" r:id="rId938"/>
    <hyperlink ref="Z984" r:id="rId939"/>
    <hyperlink ref="Y984" r:id="rId940"/>
    <hyperlink ref="Y985" r:id="rId941"/>
    <hyperlink ref="Z985" r:id="rId942"/>
    <hyperlink ref="Y1000" r:id="rId943" display="http://international.gc.ca/world-monde/world_issues-enjeux-mondiaux/fragile_states-etats_fragiles.aspx?lang=eng "/>
    <hyperlink ref="Z1000" r:id="rId944"/>
    <hyperlink ref="Y1001" r:id="rId945"/>
    <hyperlink ref="Z1001" r:id="rId946"/>
    <hyperlink ref="Y1011" r:id="rId947"/>
    <hyperlink ref="Z1011" r:id="rId948"/>
    <hyperlink ref="Y1006" r:id="rId949"/>
    <hyperlink ref="Z1006" r:id="rId950"/>
    <hyperlink ref="Y990" r:id="rId951"/>
    <hyperlink ref="Y991" r:id="rId952"/>
    <hyperlink ref="Y992" r:id="rId953"/>
    <hyperlink ref="Y993" r:id="rId954"/>
    <hyperlink ref="Z990" r:id="rId955"/>
    <hyperlink ref="Z991" r:id="rId956"/>
    <hyperlink ref="Z992" r:id="rId957"/>
    <hyperlink ref="Z993" r:id="rId958"/>
    <hyperlink ref="Y973" r:id="rId959"/>
    <hyperlink ref="Z973" r:id="rId960"/>
    <hyperlink ref="Y999" r:id="rId961"/>
    <hyperlink ref="Z999" r:id="rId962"/>
    <hyperlink ref="Z970" r:id="rId963"/>
    <hyperlink ref="Y4" r:id="rId964"/>
    <hyperlink ref="Z4" r:id="rId965"/>
    <hyperlink ref="Y5" r:id="rId966"/>
    <hyperlink ref="Z5" r:id="rId967"/>
    <hyperlink ref="Y6" r:id="rId968"/>
    <hyperlink ref="Z6" r:id="rId969"/>
    <hyperlink ref="Y10" r:id="rId970"/>
    <hyperlink ref="Z10" r:id="rId971"/>
    <hyperlink ref="Y11" r:id="rId972"/>
    <hyperlink ref="Z11" r:id="rId973"/>
    <hyperlink ref="Y12" r:id="rId974"/>
    <hyperlink ref="Z12" r:id="rId975"/>
    <hyperlink ref="Y13" r:id="rId976"/>
    <hyperlink ref="Z13" r:id="rId977"/>
    <hyperlink ref="Y14" r:id="rId978"/>
    <hyperlink ref="Z14" r:id="rId979"/>
    <hyperlink ref="Y15" r:id="rId980"/>
    <hyperlink ref="Z15" r:id="rId981"/>
    <hyperlink ref="Y16" r:id="rId982"/>
    <hyperlink ref="Z16" r:id="rId983"/>
    <hyperlink ref="Y21" r:id="rId984"/>
    <hyperlink ref="Z21" r:id="rId985"/>
    <hyperlink ref="Y22" r:id="rId986"/>
    <hyperlink ref="Z22" r:id="rId987"/>
    <hyperlink ref="Y23" r:id="rId988"/>
    <hyperlink ref="Z23" r:id="rId989"/>
    <hyperlink ref="Y26" r:id="rId990"/>
    <hyperlink ref="Z26" r:id="rId991"/>
    <hyperlink ref="Y27" r:id="rId992"/>
    <hyperlink ref="Z27" r:id="rId993"/>
    <hyperlink ref="Y28" r:id="rId994"/>
    <hyperlink ref="Z28" r:id="rId995"/>
    <hyperlink ref="Y32" r:id="rId996"/>
    <hyperlink ref="Z32" r:id="rId997"/>
    <hyperlink ref="Y33" r:id="rId998"/>
    <hyperlink ref="Z33" r:id="rId999"/>
    <hyperlink ref="Y34" r:id="rId1000"/>
    <hyperlink ref="Z34" r:id="rId1001"/>
    <hyperlink ref="Y24" r:id="rId1002"/>
    <hyperlink ref="Z24" r:id="rId1003"/>
    <hyperlink ref="Y9" r:id="rId1004"/>
    <hyperlink ref="Z9" r:id="rId1005"/>
    <hyperlink ref="Y8" r:id="rId1006"/>
    <hyperlink ref="Z8" r:id="rId1007"/>
    <hyperlink ref="Y31" r:id="rId1008"/>
    <hyperlink ref="Y30" r:id="rId1009"/>
    <hyperlink ref="Z30" r:id="rId1010"/>
    <hyperlink ref="Z31" r:id="rId1011"/>
    <hyperlink ref="Y1010" r:id="rId1012"/>
    <hyperlink ref="Z1010" r:id="rId1013"/>
    <hyperlink ref="Y1012" r:id="rId1014"/>
    <hyperlink ref="Z1012" r:id="rId1015"/>
    <hyperlink ref="Y1013" r:id="rId1016"/>
    <hyperlink ref="Z1013" r:id="rId1017"/>
    <hyperlink ref="Y18" r:id="rId1018"/>
    <hyperlink ref="Z273" r:id="rId1019"/>
    <hyperlink ref="Y273" r:id="rId1020"/>
    <hyperlink ref="Z272" r:id="rId1021"/>
    <hyperlink ref="Y272" r:id="rId1022"/>
    <hyperlink ref="Y276" r:id="rId1023"/>
    <hyperlink ref="Z276" r:id="rId1024"/>
    <hyperlink ref="Z274" r:id="rId1025"/>
    <hyperlink ref="Y274" r:id="rId1026"/>
    <hyperlink ref="Z268" r:id="rId1027"/>
    <hyperlink ref="Y268" r:id="rId1028"/>
    <hyperlink ref="Z271" r:id="rId1029"/>
    <hyperlink ref="Z270" r:id="rId1030"/>
    <hyperlink ref="Z269" r:id="rId1031"/>
    <hyperlink ref="Z267" r:id="rId1032"/>
    <hyperlink ref="Z266" r:id="rId1033"/>
    <hyperlink ref="Z265" r:id="rId1034"/>
    <hyperlink ref="Z264" r:id="rId1035"/>
    <hyperlink ref="Z263" r:id="rId1036"/>
    <hyperlink ref="Z262" r:id="rId1037"/>
    <hyperlink ref="Z261" r:id="rId1038"/>
    <hyperlink ref="Z260" r:id="rId1039"/>
    <hyperlink ref="Y271" r:id="rId1040"/>
    <hyperlink ref="Y270" r:id="rId1041"/>
    <hyperlink ref="Y269" r:id="rId1042"/>
    <hyperlink ref="Y267" r:id="rId1043"/>
    <hyperlink ref="Y266" r:id="rId1044"/>
    <hyperlink ref="Y265" r:id="rId1045"/>
    <hyperlink ref="Y264" r:id="rId1046"/>
    <hyperlink ref="Y263" r:id="rId1047"/>
    <hyperlink ref="Y262" r:id="rId1048"/>
    <hyperlink ref="Y261" r:id="rId1049"/>
    <hyperlink ref="Y260" r:id="rId1050"/>
    <hyperlink ref="Z259" r:id="rId1051"/>
    <hyperlink ref="Z258" r:id="rId1052"/>
    <hyperlink ref="Y259" r:id="rId1053"/>
    <hyperlink ref="Y258" r:id="rId1054"/>
    <hyperlink ref="Y125" r:id="rId1055"/>
    <hyperlink ref="Y144" r:id="rId1056"/>
    <hyperlink ref="Y145" r:id="rId1057"/>
    <hyperlink ref="Y146" r:id="rId1058"/>
    <hyperlink ref="Y147" r:id="rId1059"/>
    <hyperlink ref="Y148" r:id="rId1060"/>
    <hyperlink ref="Y149" r:id="rId1061"/>
    <hyperlink ref="Y150" r:id="rId1062"/>
    <hyperlink ref="Y151" r:id="rId1063"/>
    <hyperlink ref="Y152" r:id="rId1064"/>
    <hyperlink ref="Y153" r:id="rId1065"/>
    <hyperlink ref="Y154" r:id="rId1066"/>
    <hyperlink ref="Y155" r:id="rId1067"/>
    <hyperlink ref="Y156" r:id="rId1068"/>
    <hyperlink ref="Y157" r:id="rId1069"/>
    <hyperlink ref="Y158" r:id="rId1070"/>
    <hyperlink ref="Y159" r:id="rId1071"/>
    <hyperlink ref="Y160" r:id="rId1072"/>
    <hyperlink ref="Y161" r:id="rId1073"/>
    <hyperlink ref="Y162" r:id="rId1074"/>
    <hyperlink ref="Y163" r:id="rId1075"/>
    <hyperlink ref="Y164" r:id="rId1076"/>
    <hyperlink ref="Y165" r:id="rId1077"/>
    <hyperlink ref="Y166" r:id="rId1078"/>
    <hyperlink ref="Y167" r:id="rId1079"/>
    <hyperlink ref="Y168" r:id="rId1080"/>
    <hyperlink ref="Y169" r:id="rId1081"/>
    <hyperlink ref="Y170" r:id="rId1082"/>
    <hyperlink ref="Y171" r:id="rId1083"/>
    <hyperlink ref="Y172" r:id="rId1084"/>
    <hyperlink ref="Y173" r:id="rId1085"/>
    <hyperlink ref="Y174" r:id="rId1086"/>
    <hyperlink ref="Y175" r:id="rId1087"/>
    <hyperlink ref="Y176" r:id="rId1088"/>
    <hyperlink ref="Y177" r:id="rId1089"/>
    <hyperlink ref="Y178" r:id="rId1090"/>
    <hyperlink ref="Y179" r:id="rId1091"/>
    <hyperlink ref="Y180" r:id="rId1092"/>
    <hyperlink ref="Y181" r:id="rId1093"/>
    <hyperlink ref="Y182" r:id="rId1094"/>
    <hyperlink ref="Y183" r:id="rId1095"/>
    <hyperlink ref="Y184" r:id="rId1096"/>
    <hyperlink ref="Y185" r:id="rId1097"/>
    <hyperlink ref="Y186" r:id="rId1098"/>
    <hyperlink ref="Y187" r:id="rId1099"/>
    <hyperlink ref="Y188" r:id="rId1100"/>
    <hyperlink ref="Y189" r:id="rId1101"/>
    <hyperlink ref="Y190" r:id="rId1102"/>
    <hyperlink ref="Y191" r:id="rId1103"/>
    <hyperlink ref="Y192" r:id="rId1104"/>
    <hyperlink ref="Y193" r:id="rId1105"/>
    <hyperlink ref="Y194" r:id="rId1106"/>
    <hyperlink ref="Y195" r:id="rId1107"/>
    <hyperlink ref="Y196" r:id="rId1108"/>
    <hyperlink ref="Y197" r:id="rId1109"/>
    <hyperlink ref="Y198" r:id="rId1110"/>
    <hyperlink ref="Y199" r:id="rId1111"/>
    <hyperlink ref="Y200" r:id="rId1112"/>
    <hyperlink ref="Y201" r:id="rId1113"/>
    <hyperlink ref="Y202" r:id="rId1114"/>
    <hyperlink ref="Y203" r:id="rId1115"/>
    <hyperlink ref="Y204" r:id="rId1116"/>
    <hyperlink ref="Y205" r:id="rId1117"/>
    <hyperlink ref="Y206" r:id="rId1118"/>
    <hyperlink ref="Y207" r:id="rId1119"/>
    <hyperlink ref="Y208" r:id="rId1120"/>
    <hyperlink ref="Y209" r:id="rId1121"/>
    <hyperlink ref="Y210" r:id="rId1122"/>
    <hyperlink ref="Y211" r:id="rId1123"/>
    <hyperlink ref="Y212" r:id="rId1124"/>
    <hyperlink ref="Y213" r:id="rId1125"/>
    <hyperlink ref="Y214" r:id="rId1126"/>
    <hyperlink ref="Y215" r:id="rId1127"/>
    <hyperlink ref="Y216" r:id="rId1128"/>
    <hyperlink ref="Y217" r:id="rId1129"/>
    <hyperlink ref="Y218" r:id="rId1130"/>
    <hyperlink ref="Y219" r:id="rId1131"/>
    <hyperlink ref="Y220" r:id="rId1132"/>
    <hyperlink ref="Y221" r:id="rId1133"/>
    <hyperlink ref="Y222" r:id="rId1134"/>
    <hyperlink ref="Y223" r:id="rId1135"/>
    <hyperlink ref="Y224" r:id="rId1136"/>
    <hyperlink ref="Y225" r:id="rId1137"/>
    <hyperlink ref="Y226" r:id="rId1138"/>
    <hyperlink ref="Y227" r:id="rId1139"/>
    <hyperlink ref="Y228" r:id="rId1140"/>
    <hyperlink ref="Y229" r:id="rId1141"/>
    <hyperlink ref="Y230" r:id="rId1142"/>
    <hyperlink ref="Y231" r:id="rId1143"/>
    <hyperlink ref="Y232" r:id="rId1144"/>
    <hyperlink ref="Y233" r:id="rId1145"/>
    <hyperlink ref="Y234" r:id="rId1146"/>
    <hyperlink ref="Y235" r:id="rId1147"/>
    <hyperlink ref="Y236" r:id="rId1148"/>
    <hyperlink ref="Y237" r:id="rId1149"/>
    <hyperlink ref="Y238" r:id="rId1150"/>
    <hyperlink ref="Y239" r:id="rId1151"/>
    <hyperlink ref="Y240" r:id="rId1152"/>
    <hyperlink ref="Y241" r:id="rId1153"/>
    <hyperlink ref="Y242" r:id="rId1154"/>
    <hyperlink ref="Y243" r:id="rId1155"/>
    <hyperlink ref="Y244" r:id="rId1156"/>
    <hyperlink ref="Y245" r:id="rId1157"/>
    <hyperlink ref="Y246" r:id="rId1158"/>
    <hyperlink ref="Y247" r:id="rId1159"/>
    <hyperlink ref="Y248" r:id="rId1160"/>
    <hyperlink ref="Y249" r:id="rId1161"/>
    <hyperlink ref="Y250" r:id="rId1162"/>
    <hyperlink ref="Y251" r:id="rId1163"/>
    <hyperlink ref="Y252" r:id="rId1164"/>
    <hyperlink ref="Y253" r:id="rId1165"/>
    <hyperlink ref="Y254" r:id="rId1166"/>
    <hyperlink ref="Y255" r:id="rId1167"/>
    <hyperlink ref="Y256" r:id="rId1168"/>
    <hyperlink ref="Z125" r:id="rId1169"/>
    <hyperlink ref="Z144" r:id="rId1170"/>
    <hyperlink ref="Z145" r:id="rId1171"/>
    <hyperlink ref="Z146" r:id="rId1172"/>
    <hyperlink ref="Z147" r:id="rId1173"/>
    <hyperlink ref="Z148" r:id="rId1174"/>
    <hyperlink ref="Z149" r:id="rId1175"/>
    <hyperlink ref="Z150" r:id="rId1176"/>
    <hyperlink ref="Z151" r:id="rId1177"/>
    <hyperlink ref="Z152" r:id="rId1178"/>
    <hyperlink ref="Z153" r:id="rId1179"/>
    <hyperlink ref="Z154" r:id="rId1180"/>
    <hyperlink ref="Z155" r:id="rId1181"/>
    <hyperlink ref="Z156" r:id="rId1182"/>
    <hyperlink ref="Z157" r:id="rId1183"/>
    <hyperlink ref="Z158" r:id="rId1184"/>
    <hyperlink ref="Z159" r:id="rId1185"/>
    <hyperlink ref="Z160" r:id="rId1186"/>
    <hyperlink ref="Z161" r:id="rId1187"/>
    <hyperlink ref="Z162" r:id="rId1188"/>
    <hyperlink ref="Z163" r:id="rId1189"/>
    <hyperlink ref="Z164" r:id="rId1190"/>
    <hyperlink ref="Z165" r:id="rId1191"/>
    <hyperlink ref="Z166" r:id="rId1192"/>
    <hyperlink ref="Z167" r:id="rId1193"/>
    <hyperlink ref="Z168" r:id="rId1194"/>
    <hyperlink ref="Z169" r:id="rId1195"/>
    <hyperlink ref="Z170" r:id="rId1196"/>
    <hyperlink ref="Z171" r:id="rId1197"/>
    <hyperlink ref="Z172" r:id="rId1198"/>
    <hyperlink ref="Z173" r:id="rId1199"/>
    <hyperlink ref="Z174" r:id="rId1200"/>
    <hyperlink ref="Z175" r:id="rId1201"/>
    <hyperlink ref="Z176" r:id="rId1202"/>
    <hyperlink ref="Z177" r:id="rId1203"/>
    <hyperlink ref="Z178" r:id="rId1204"/>
    <hyperlink ref="Z179" r:id="rId1205"/>
    <hyperlink ref="Z180" r:id="rId1206"/>
    <hyperlink ref="Z181" r:id="rId1207"/>
    <hyperlink ref="Z182" r:id="rId1208"/>
    <hyperlink ref="Z183" r:id="rId1209"/>
    <hyperlink ref="Z184" r:id="rId1210"/>
    <hyperlink ref="Z185" r:id="rId1211"/>
    <hyperlink ref="Z186" r:id="rId1212"/>
    <hyperlink ref="Z187" r:id="rId1213"/>
    <hyperlink ref="Z188" r:id="rId1214"/>
    <hyperlink ref="Z189" r:id="rId1215"/>
    <hyperlink ref="Z190" r:id="rId1216"/>
    <hyperlink ref="Z191" r:id="rId1217"/>
    <hyperlink ref="Z192" r:id="rId1218"/>
    <hyperlink ref="Z193" r:id="rId1219"/>
    <hyperlink ref="Z194" r:id="rId1220"/>
    <hyperlink ref="Z195" r:id="rId1221"/>
    <hyperlink ref="Z196" r:id="rId1222"/>
    <hyperlink ref="Z197" r:id="rId1223"/>
    <hyperlink ref="Z198" r:id="rId1224"/>
    <hyperlink ref="Z199" r:id="rId1225"/>
    <hyperlink ref="Z200" r:id="rId1226"/>
    <hyperlink ref="Z201" r:id="rId1227"/>
    <hyperlink ref="Z202" r:id="rId1228"/>
    <hyperlink ref="Z203" r:id="rId1229"/>
    <hyperlink ref="Z204" r:id="rId1230"/>
    <hyperlink ref="Z205" r:id="rId1231"/>
    <hyperlink ref="Z206" r:id="rId1232"/>
    <hyperlink ref="Z207" r:id="rId1233"/>
    <hyperlink ref="Z209" r:id="rId1234"/>
    <hyperlink ref="Z210" r:id="rId1235"/>
    <hyperlink ref="Z211" r:id="rId1236"/>
    <hyperlink ref="Z212" r:id="rId1237"/>
    <hyperlink ref="Z213" r:id="rId1238"/>
    <hyperlink ref="Z214" r:id="rId1239"/>
    <hyperlink ref="Z215" r:id="rId1240"/>
    <hyperlink ref="Z216" r:id="rId1241"/>
    <hyperlink ref="Z217" r:id="rId1242"/>
    <hyperlink ref="Z218" r:id="rId1243"/>
    <hyperlink ref="Z219" r:id="rId1244"/>
    <hyperlink ref="Z208" r:id="rId1245"/>
    <hyperlink ref="Z220" r:id="rId1246"/>
    <hyperlink ref="Z221" r:id="rId1247"/>
    <hyperlink ref="Z222" r:id="rId1248"/>
    <hyperlink ref="Z223" r:id="rId1249"/>
    <hyperlink ref="Z224" r:id="rId1250"/>
    <hyperlink ref="Z225" r:id="rId1251"/>
    <hyperlink ref="Z226" r:id="rId1252"/>
    <hyperlink ref="Z227" r:id="rId1253"/>
    <hyperlink ref="Z228" r:id="rId1254"/>
    <hyperlink ref="Z229" r:id="rId1255"/>
    <hyperlink ref="Z230" r:id="rId1256"/>
    <hyperlink ref="Z231" r:id="rId1257"/>
    <hyperlink ref="Z232" r:id="rId1258"/>
    <hyperlink ref="Z233" r:id="rId1259"/>
    <hyperlink ref="Z234" r:id="rId1260"/>
    <hyperlink ref="Z235" r:id="rId1261"/>
    <hyperlink ref="Z236" r:id="rId1262"/>
    <hyperlink ref="Z237" r:id="rId1263"/>
    <hyperlink ref="Z238" r:id="rId1264"/>
    <hyperlink ref="Z239" r:id="rId1265"/>
    <hyperlink ref="Z240" r:id="rId1266"/>
    <hyperlink ref="Z241" r:id="rId1267"/>
    <hyperlink ref="Z242" r:id="rId1268"/>
    <hyperlink ref="Z243" r:id="rId1269"/>
    <hyperlink ref="Z244" r:id="rId1270"/>
    <hyperlink ref="Z245" r:id="rId1271"/>
    <hyperlink ref="Z246" r:id="rId1272"/>
    <hyperlink ref="Z247" r:id="rId1273"/>
    <hyperlink ref="Z248" r:id="rId1274"/>
    <hyperlink ref="Z249" r:id="rId1275"/>
    <hyperlink ref="Z250" r:id="rId1276"/>
    <hyperlink ref="Z251" r:id="rId1277"/>
    <hyperlink ref="Z252" r:id="rId1278"/>
    <hyperlink ref="Z253" r:id="rId1279"/>
    <hyperlink ref="Z254" r:id="rId1280"/>
    <hyperlink ref="Z255" r:id="rId1281"/>
    <hyperlink ref="Z256" r:id="rId1282"/>
    <hyperlink ref="Z124" r:id="rId1283"/>
    <hyperlink ref="Y124" r:id="rId1284"/>
    <hyperlink ref="Y126" r:id="rId1285"/>
    <hyperlink ref="Y127" r:id="rId1286"/>
    <hyperlink ref="Y128" r:id="rId1287"/>
    <hyperlink ref="Y129" r:id="rId1288"/>
    <hyperlink ref="Y130" r:id="rId1289"/>
    <hyperlink ref="Y131" r:id="rId1290"/>
    <hyperlink ref="Y132" r:id="rId1291"/>
    <hyperlink ref="Y133" r:id="rId1292"/>
    <hyperlink ref="Y134" r:id="rId1293"/>
    <hyperlink ref="Y135" r:id="rId1294"/>
    <hyperlink ref="Y136" r:id="rId1295"/>
    <hyperlink ref="Y137" r:id="rId1296"/>
    <hyperlink ref="Y138" r:id="rId1297"/>
    <hyperlink ref="Y139" r:id="rId1298"/>
    <hyperlink ref="Y140" r:id="rId1299"/>
    <hyperlink ref="Y141" r:id="rId1300"/>
    <hyperlink ref="Y142" r:id="rId1301"/>
    <hyperlink ref="Y143" r:id="rId1302"/>
    <hyperlink ref="Z126" r:id="rId1303"/>
    <hyperlink ref="Z127" r:id="rId1304"/>
    <hyperlink ref="Z128" r:id="rId1305"/>
    <hyperlink ref="Z129" r:id="rId1306"/>
    <hyperlink ref="Z130" r:id="rId1307"/>
    <hyperlink ref="Z131" r:id="rId1308"/>
    <hyperlink ref="Z132" r:id="rId1309"/>
    <hyperlink ref="Z133" r:id="rId1310"/>
    <hyperlink ref="Z134" r:id="rId1311"/>
    <hyperlink ref="Z135" r:id="rId1312"/>
    <hyperlink ref="Z136" r:id="rId1313"/>
    <hyperlink ref="Z137" r:id="rId1314"/>
    <hyperlink ref="Z138" r:id="rId1315"/>
    <hyperlink ref="Z139" r:id="rId1316"/>
    <hyperlink ref="Z140" r:id="rId1317"/>
    <hyperlink ref="Z143" r:id="rId1318"/>
    <hyperlink ref="Z141" r:id="rId1319"/>
    <hyperlink ref="Z142" r:id="rId1320"/>
    <hyperlink ref="Y1103" r:id="rId1321"/>
    <hyperlink ref="Z1103" r:id="rId1322"/>
    <hyperlink ref="Y1104" r:id="rId1323"/>
    <hyperlink ref="Z1104" r:id="rId1324"/>
    <hyperlink ref="Y1105" r:id="rId1325"/>
    <hyperlink ref="Z1105" r:id="rId1326"/>
    <hyperlink ref="Y1108" r:id="rId1327"/>
    <hyperlink ref="Y1110" r:id="rId1328"/>
    <hyperlink ref="Z1110" r:id="rId1329"/>
    <hyperlink ref="Y1118" r:id="rId1330"/>
    <hyperlink ref="Z1118" r:id="rId1331"/>
    <hyperlink ref="Y1119" r:id="rId1332"/>
    <hyperlink ref="Z1119" r:id="rId1333"/>
    <hyperlink ref="Y1120" r:id="rId1334"/>
    <hyperlink ref="Z1120" r:id="rId1335"/>
    <hyperlink ref="Y1121" r:id="rId1336"/>
    <hyperlink ref="Z1121" r:id="rId1337"/>
    <hyperlink ref="Y1122" r:id="rId1338"/>
    <hyperlink ref="Z1122" r:id="rId1339"/>
    <hyperlink ref="Y1123" r:id="rId1340"/>
    <hyperlink ref="Z1123" r:id="rId1341"/>
    <hyperlink ref="Y1129" r:id="rId1342"/>
    <hyperlink ref="Z1129" r:id="rId1343"/>
    <hyperlink ref="Y1130" r:id="rId1344"/>
    <hyperlink ref="Z1130" r:id="rId1345"/>
    <hyperlink ref="Y1131" r:id="rId1346"/>
    <hyperlink ref="Z1131" r:id="rId1347"/>
    <hyperlink ref="Z1106" r:id="rId1348"/>
    <hyperlink ref="Y1106" r:id="rId1349"/>
    <hyperlink ref="Y1132" r:id="rId1350"/>
    <hyperlink ref="Z1132" r:id="rId1351"/>
    <hyperlink ref="Y1133" r:id="rId1352"/>
    <hyperlink ref="Z1133" r:id="rId1353"/>
    <hyperlink ref="Y1134" r:id="rId1354"/>
    <hyperlink ref="Z1134" r:id="rId1355"/>
    <hyperlink ref="Z1143" r:id="rId1356"/>
    <hyperlink ref="Y1178" r:id="rId1357"/>
    <hyperlink ref="Z1178" r:id="rId1358"/>
    <hyperlink ref="Y1185" r:id="rId1359"/>
    <hyperlink ref="Z1185" r:id="rId1360"/>
    <hyperlink ref="Y1186" r:id="rId1361"/>
    <hyperlink ref="Z1186" r:id="rId1362"/>
    <hyperlink ref="Y1191" r:id="rId1363"/>
    <hyperlink ref="Z1191" r:id="rId1364"/>
    <hyperlink ref="Y1196" r:id="rId1365"/>
    <hyperlink ref="Z1196" r:id="rId1366"/>
    <hyperlink ref="Y1181" r:id="rId1367"/>
    <hyperlink ref="Z1181" r:id="rId1368"/>
    <hyperlink ref="Z1193" r:id="rId1369"/>
    <hyperlink ref="Y1172" r:id="rId1370"/>
    <hyperlink ref="Y1183" r:id="rId1371"/>
    <hyperlink ref="Y1143" r:id="rId1372"/>
    <hyperlink ref="Y1142" r:id="rId1373"/>
    <hyperlink ref="Z1142" r:id="rId1374"/>
    <hyperlink ref="Y1160" r:id="rId1375"/>
    <hyperlink ref="Z1160" r:id="rId1376"/>
    <hyperlink ref="Y1164" r:id="rId1377"/>
    <hyperlink ref="Z1164" r:id="rId1378"/>
    <hyperlink ref="Z1182" r:id="rId1379"/>
    <hyperlink ref="Y1182" r:id="rId1380"/>
    <hyperlink ref="Y1189" r:id="rId1381"/>
    <hyperlink ref="Z1189" r:id="rId1382"/>
    <hyperlink ref="Y1124" r:id="rId1383"/>
    <hyperlink ref="Z1124" r:id="rId1384"/>
    <hyperlink ref="Z1127" r:id="rId1385"/>
    <hyperlink ref="Z1126" r:id="rId1386"/>
    <hyperlink ref="Y647" r:id="rId1387"/>
    <hyperlink ref="Y648" r:id="rId1388"/>
    <hyperlink ref="Y649" r:id="rId1389"/>
    <hyperlink ref="Y650" r:id="rId1390"/>
    <hyperlink ref="Y651" r:id="rId1391"/>
    <hyperlink ref="Y652" r:id="rId1392"/>
    <hyperlink ref="Y653" r:id="rId1393"/>
    <hyperlink ref="Y719" r:id="rId1394"/>
    <hyperlink ref="Z647" r:id="rId1395"/>
    <hyperlink ref="Z648" r:id="rId1396"/>
    <hyperlink ref="Z649" r:id="rId1397"/>
    <hyperlink ref="Z650" r:id="rId1398"/>
    <hyperlink ref="Z651" r:id="rId1399"/>
    <hyperlink ref="Z652" r:id="rId1400"/>
    <hyperlink ref="Z653" r:id="rId1401"/>
    <hyperlink ref="Z719" r:id="rId1402"/>
    <hyperlink ref="Y749" r:id="rId1403"/>
    <hyperlink ref="Z749" r:id="rId1404"/>
    <hyperlink ref="Y655" r:id="rId1405"/>
    <hyperlink ref="Y675" r:id="rId1406"/>
    <hyperlink ref="Y676" r:id="rId1407"/>
    <hyperlink ref="Y677" r:id="rId1408"/>
    <hyperlink ref="Z655" r:id="rId1409"/>
    <hyperlink ref="Z675" r:id="rId1410"/>
    <hyperlink ref="Z676" r:id="rId1411"/>
    <hyperlink ref="Z677" r:id="rId1412"/>
    <hyperlink ref="Y678" r:id="rId1413"/>
    <hyperlink ref="Y679" r:id="rId1414"/>
    <hyperlink ref="Y680" r:id="rId1415"/>
    <hyperlink ref="Y681" r:id="rId1416"/>
    <hyperlink ref="Y682" r:id="rId1417"/>
    <hyperlink ref="Y683" r:id="rId1418"/>
    <hyperlink ref="Y684" r:id="rId1419"/>
    <hyperlink ref="Y685" r:id="rId1420"/>
    <hyperlink ref="Y686" r:id="rId1421"/>
    <hyperlink ref="Y687" r:id="rId1422"/>
    <hyperlink ref="Y688" r:id="rId1423"/>
    <hyperlink ref="Y689" r:id="rId1424"/>
    <hyperlink ref="Y690" r:id="rId1425"/>
    <hyperlink ref="Y691" r:id="rId1426"/>
    <hyperlink ref="Y692" r:id="rId1427"/>
    <hyperlink ref="Y693" r:id="rId1428"/>
    <hyperlink ref="Y694" r:id="rId1429"/>
    <hyperlink ref="Y695" r:id="rId1430"/>
    <hyperlink ref="Y696" r:id="rId1431"/>
    <hyperlink ref="Y697" r:id="rId1432"/>
    <hyperlink ref="Y698" r:id="rId1433"/>
    <hyperlink ref="Y699" r:id="rId1434"/>
    <hyperlink ref="Y700" r:id="rId1435"/>
    <hyperlink ref="Y701" r:id="rId1436"/>
    <hyperlink ref="Z678" r:id="rId1437"/>
    <hyperlink ref="Z679" r:id="rId1438"/>
    <hyperlink ref="Z680" r:id="rId1439"/>
    <hyperlink ref="Z681" r:id="rId1440"/>
    <hyperlink ref="Z682" r:id="rId1441"/>
    <hyperlink ref="Z683" r:id="rId1442"/>
    <hyperlink ref="Z684" r:id="rId1443"/>
    <hyperlink ref="Z685" r:id="rId1444"/>
    <hyperlink ref="Z686" r:id="rId1445"/>
    <hyperlink ref="Z687" r:id="rId1446"/>
    <hyperlink ref="Z688" r:id="rId1447"/>
    <hyperlink ref="Z689" r:id="rId1448"/>
    <hyperlink ref="Z690" r:id="rId1449"/>
    <hyperlink ref="Z691" r:id="rId1450"/>
    <hyperlink ref="Z692" r:id="rId1451"/>
    <hyperlink ref="Z693" r:id="rId1452"/>
    <hyperlink ref="Z694" r:id="rId1453"/>
    <hyperlink ref="Z695" r:id="rId1454"/>
    <hyperlink ref="Z696" r:id="rId1455"/>
    <hyperlink ref="Z697" r:id="rId1456"/>
    <hyperlink ref="Z698" r:id="rId1457"/>
    <hyperlink ref="Z699" r:id="rId1458"/>
    <hyperlink ref="Z700" r:id="rId1459"/>
    <hyperlink ref="Z701" r:id="rId1460"/>
    <hyperlink ref="Y712" r:id="rId1461"/>
    <hyperlink ref="Y713" r:id="rId1462"/>
    <hyperlink ref="Y714" r:id="rId1463"/>
    <hyperlink ref="Y715" r:id="rId1464"/>
    <hyperlink ref="Z712" r:id="rId1465"/>
    <hyperlink ref="Z713" r:id="rId1466"/>
    <hyperlink ref="Z714" r:id="rId1467"/>
    <hyperlink ref="Z715" r:id="rId1468"/>
    <hyperlink ref="Z707" r:id="rId1469"/>
    <hyperlink ref="Y707" r:id="rId1470"/>
    <hyperlink ref="Y716" r:id="rId1471"/>
    <hyperlink ref="Z716" r:id="rId1472"/>
    <hyperlink ref="Y717" r:id="rId1473"/>
    <hyperlink ref="Z717" r:id="rId1474"/>
    <hyperlink ref="Y721" r:id="rId1475"/>
    <hyperlink ref="Y722" r:id="rId1476"/>
    <hyperlink ref="Y723" r:id="rId1477"/>
    <hyperlink ref="Z721" r:id="rId1478"/>
    <hyperlink ref="Z722" r:id="rId1479"/>
    <hyperlink ref="Z723" r:id="rId1480"/>
    <hyperlink ref="Y720" r:id="rId1481"/>
    <hyperlink ref="Z720" r:id="rId1482"/>
    <hyperlink ref="Y654" r:id="rId1483"/>
    <hyperlink ref="Z654" r:id="rId1484"/>
    <hyperlink ref="Y745" r:id="rId1485"/>
    <hyperlink ref="Y746" r:id="rId1486"/>
    <hyperlink ref="Y747" r:id="rId1487"/>
    <hyperlink ref="Y748" r:id="rId1488"/>
    <hyperlink ref="Y750" r:id="rId1489"/>
    <hyperlink ref="Y724" r:id="rId1490"/>
    <hyperlink ref="Z724" r:id="rId1491"/>
    <hyperlink ref="Y726" r:id="rId1492"/>
    <hyperlink ref="Y727" r:id="rId1493"/>
    <hyperlink ref="Y728" r:id="rId1494"/>
    <hyperlink ref="Y729" r:id="rId1495"/>
    <hyperlink ref="Y731" r:id="rId1496"/>
    <hyperlink ref="Y725" r:id="rId1497"/>
    <hyperlink ref="Z725" r:id="rId1498"/>
    <hyperlink ref="Z726" r:id="rId1499"/>
    <hyperlink ref="Z727" r:id="rId1500"/>
    <hyperlink ref="Z728" r:id="rId1501"/>
    <hyperlink ref="Z729" r:id="rId1502"/>
    <hyperlink ref="Z731" r:id="rId1503"/>
    <hyperlink ref="Z733" r:id="rId1504"/>
    <hyperlink ref="Y733" r:id="rId1505"/>
    <hyperlink ref="Y732" r:id="rId1506"/>
    <hyperlink ref="Z732" r:id="rId1507"/>
    <hyperlink ref="Y734" r:id="rId1508"/>
    <hyperlink ref="Z734" r:id="rId1509"/>
    <hyperlink ref="Y744" r:id="rId1510"/>
    <hyperlink ref="Y656" r:id="rId1511"/>
    <hyperlink ref="Z656" r:id="rId1512"/>
    <hyperlink ref="Y657" r:id="rId1513"/>
    <hyperlink ref="Z657" r:id="rId1514"/>
    <hyperlink ref="Y658" r:id="rId1515"/>
    <hyperlink ref="Z658" r:id="rId1516"/>
    <hyperlink ref="Y659" r:id="rId1517"/>
    <hyperlink ref="Z659" r:id="rId1518"/>
    <hyperlink ref="Y660" r:id="rId1519"/>
    <hyperlink ref="Z660" r:id="rId1520"/>
    <hyperlink ref="Y661" r:id="rId1521"/>
    <hyperlink ref="Z661" r:id="rId1522"/>
    <hyperlink ref="Y662" r:id="rId1523"/>
    <hyperlink ref="Z662" r:id="rId1524"/>
    <hyperlink ref="Y663" r:id="rId1525"/>
    <hyperlink ref="Z663" r:id="rId1526"/>
    <hyperlink ref="Y664" r:id="rId1527"/>
    <hyperlink ref="Z664" r:id="rId1528"/>
    <hyperlink ref="Y665" r:id="rId1529"/>
    <hyperlink ref="Z665" r:id="rId1530"/>
    <hyperlink ref="Y666" r:id="rId1531"/>
    <hyperlink ref="Z666" r:id="rId1532"/>
    <hyperlink ref="Y667" r:id="rId1533"/>
    <hyperlink ref="Z667" r:id="rId1534"/>
    <hyperlink ref="Y668" r:id="rId1535"/>
    <hyperlink ref="Z668" r:id="rId1536"/>
    <hyperlink ref="Y703" r:id="rId1537"/>
    <hyperlink ref="Z703" r:id="rId1538"/>
    <hyperlink ref="Z704" r:id="rId1539"/>
    <hyperlink ref="Y704" r:id="rId1540"/>
    <hyperlink ref="Y705" r:id="rId1541"/>
    <hyperlink ref="Z705" r:id="rId1542"/>
    <hyperlink ref="Y706" r:id="rId1543"/>
    <hyperlink ref="Z706" r:id="rId1544"/>
    <hyperlink ref="Y708" r:id="rId1545"/>
    <hyperlink ref="Z708" r:id="rId1546"/>
    <hyperlink ref="Y709" r:id="rId1547"/>
    <hyperlink ref="Y710" r:id="rId1548"/>
    <hyperlink ref="Z710" r:id="rId1549"/>
    <hyperlink ref="Z709" r:id="rId1550"/>
    <hyperlink ref="Y711" r:id="rId1551"/>
    <hyperlink ref="Z711" r:id="rId1552"/>
    <hyperlink ref="Y672" r:id="rId1553"/>
    <hyperlink ref="Z672" r:id="rId1554"/>
    <hyperlink ref="Y671" r:id="rId1555"/>
    <hyperlink ref="Z671" r:id="rId1556"/>
    <hyperlink ref="Z670" r:id="rId1557"/>
    <hyperlink ref="Y670" r:id="rId1558"/>
    <hyperlink ref="Y738" r:id="rId1559"/>
    <hyperlink ref="Y739" r:id="rId1560"/>
    <hyperlink ref="Y740" r:id="rId1561"/>
    <hyperlink ref="Y742" r:id="rId1562"/>
    <hyperlink ref="Y743" r:id="rId1563"/>
    <hyperlink ref="Z738" r:id="rId1564"/>
    <hyperlink ref="Z739" r:id="rId1565"/>
    <hyperlink ref="Z740" r:id="rId1566"/>
    <hyperlink ref="Z742" r:id="rId1567"/>
    <hyperlink ref="Z743" r:id="rId1568"/>
    <hyperlink ref="Y741" r:id="rId1569"/>
    <hyperlink ref="Z741" r:id="rId1570"/>
    <hyperlink ref="Z673" r:id="rId1571"/>
    <hyperlink ref="Y673" r:id="rId1572"/>
    <hyperlink ref="Z674" r:id="rId1573"/>
    <hyperlink ref="Y674" r:id="rId1574"/>
    <hyperlink ref="Z702" r:id="rId1575"/>
    <hyperlink ref="Y702" r:id="rId1576"/>
    <hyperlink ref="Y669" r:id="rId1577"/>
    <hyperlink ref="Z669" r:id="rId1578"/>
    <hyperlink ref="Y761" r:id="rId1579"/>
    <hyperlink ref="Z761" r:id="rId1580"/>
    <hyperlink ref="Y793" r:id="rId1581"/>
    <hyperlink ref="Z793" r:id="rId1582"/>
    <hyperlink ref="Y799" r:id="rId1583"/>
    <hyperlink ref="Z799" r:id="rId1584"/>
    <hyperlink ref="Y825" r:id="rId1585"/>
    <hyperlink ref="Y832" r:id="rId1586"/>
    <hyperlink ref="Y834" r:id="rId1587"/>
    <hyperlink ref="Y836" r:id="rId1588"/>
    <hyperlink ref="Y838" r:id="rId1589"/>
    <hyperlink ref="Y839" r:id="rId1590"/>
    <hyperlink ref="Z825" r:id="rId1591"/>
    <hyperlink ref="Z832" r:id="rId1592"/>
    <hyperlink ref="Z834" r:id="rId1593"/>
    <hyperlink ref="Z836" r:id="rId1594"/>
    <hyperlink ref="Z838" r:id="rId1595"/>
    <hyperlink ref="Z839" r:id="rId1596"/>
    <hyperlink ref="Y845" r:id="rId1597"/>
    <hyperlink ref="Z845" r:id="rId1598"/>
    <hyperlink ref="Z791" r:id="rId1599"/>
    <hyperlink ref="Y791" r:id="rId1600"/>
    <hyperlink ref="Y762" r:id="rId1601"/>
    <hyperlink ref="Z762" r:id="rId1602"/>
    <hyperlink ref="Y763" r:id="rId1603"/>
    <hyperlink ref="Z763" r:id="rId1604"/>
    <hyperlink ref="Y764" r:id="rId1605"/>
    <hyperlink ref="Z764" r:id="rId1606"/>
    <hyperlink ref="Y766" r:id="rId1607"/>
    <hyperlink ref="Z766" r:id="rId1608"/>
    <hyperlink ref="Y765" r:id="rId1609"/>
    <hyperlink ref="Z765" r:id="rId1610"/>
    <hyperlink ref="Y767" r:id="rId1611"/>
    <hyperlink ref="Z767" r:id="rId1612"/>
    <hyperlink ref="Y772" r:id="rId1613"/>
    <hyperlink ref="Z772" r:id="rId1614"/>
    <hyperlink ref="Y768" r:id="rId1615"/>
    <hyperlink ref="Z768" r:id="rId1616"/>
    <hyperlink ref="Y769" r:id="rId1617"/>
    <hyperlink ref="Z769" r:id="rId1618"/>
    <hyperlink ref="Y770" r:id="rId1619"/>
    <hyperlink ref="Z770" r:id="rId1620"/>
    <hyperlink ref="Y773" r:id="rId1621"/>
    <hyperlink ref="Z773" r:id="rId1622"/>
    <hyperlink ref="Y775" r:id="rId1623"/>
    <hyperlink ref="Z775" r:id="rId1624"/>
    <hyperlink ref="Y771" r:id="rId1625"/>
    <hyperlink ref="Z771" r:id="rId1626"/>
    <hyperlink ref="Y774" r:id="rId1627"/>
    <hyperlink ref="Z774" r:id="rId1628"/>
    <hyperlink ref="Y776" r:id="rId1629"/>
    <hyperlink ref="Z776" r:id="rId1630"/>
    <hyperlink ref="Y777" r:id="rId1631"/>
    <hyperlink ref="Z777" r:id="rId1632"/>
    <hyperlink ref="Y778" r:id="rId1633"/>
    <hyperlink ref="Z778" r:id="rId1634"/>
    <hyperlink ref="Y779" r:id="rId1635"/>
    <hyperlink ref="Z779" r:id="rId1636"/>
    <hyperlink ref="Y780" r:id="rId1637"/>
    <hyperlink ref="Z780" r:id="rId1638"/>
    <hyperlink ref="Y781" r:id="rId1639"/>
    <hyperlink ref="Z781" r:id="rId1640"/>
    <hyperlink ref="Y782" r:id="rId1641"/>
    <hyperlink ref="Z782" r:id="rId1642"/>
    <hyperlink ref="Y783" r:id="rId1643"/>
    <hyperlink ref="Z783" r:id="rId1644"/>
    <hyperlink ref="Y784" r:id="rId1645"/>
    <hyperlink ref="Z784" r:id="rId1646"/>
    <hyperlink ref="Y785" r:id="rId1647"/>
    <hyperlink ref="Z785" r:id="rId1648"/>
    <hyperlink ref="Y786" r:id="rId1649"/>
    <hyperlink ref="Z786" r:id="rId1650"/>
    <hyperlink ref="Y787" r:id="rId1651"/>
    <hyperlink ref="Z787" r:id="rId1652"/>
    <hyperlink ref="Y811" r:id="rId1653"/>
    <hyperlink ref="Z811" r:id="rId1654"/>
    <hyperlink ref="Y788" r:id="rId1655"/>
    <hyperlink ref="Z788" r:id="rId1656"/>
    <hyperlink ref="Y789" r:id="rId1657"/>
    <hyperlink ref="Z789" r:id="rId1658"/>
    <hyperlink ref="Y790" r:id="rId1659"/>
    <hyperlink ref="Z790" r:id="rId1660"/>
    <hyperlink ref="Y794" r:id="rId1661"/>
    <hyperlink ref="Z794" r:id="rId1662"/>
    <hyperlink ref="Y795" r:id="rId1663"/>
    <hyperlink ref="Z795" r:id="rId1664"/>
    <hyperlink ref="Y796" r:id="rId1665"/>
    <hyperlink ref="Z796" r:id="rId1666"/>
    <hyperlink ref="Y797" r:id="rId1667"/>
    <hyperlink ref="Z797" r:id="rId1668"/>
    <hyperlink ref="Y798" r:id="rId1669"/>
    <hyperlink ref="Z798" r:id="rId1670"/>
    <hyperlink ref="Y800" r:id="rId1671"/>
    <hyperlink ref="Z800" r:id="rId1672"/>
    <hyperlink ref="Y801" r:id="rId1673"/>
    <hyperlink ref="Z801" r:id="rId1674"/>
    <hyperlink ref="Y802" r:id="rId1675"/>
    <hyperlink ref="Z802" r:id="rId1676"/>
    <hyperlink ref="Y810" r:id="rId1677"/>
    <hyperlink ref="Z810" r:id="rId1678"/>
    <hyperlink ref="Y803" r:id="rId1679"/>
    <hyperlink ref="Z803" r:id="rId1680"/>
    <hyperlink ref="Y804" r:id="rId1681"/>
    <hyperlink ref="Z804" r:id="rId1682"/>
    <hyperlink ref="Y805" r:id="rId1683"/>
    <hyperlink ref="Z805" r:id="rId1684"/>
    <hyperlink ref="Y806" r:id="rId1685"/>
    <hyperlink ref="Z806" r:id="rId1686"/>
    <hyperlink ref="Y807" r:id="rId1687"/>
    <hyperlink ref="Z807" r:id="rId1688"/>
    <hyperlink ref="Y808" r:id="rId1689"/>
    <hyperlink ref="Z808" r:id="rId1690"/>
    <hyperlink ref="Y809" r:id="rId1691"/>
    <hyperlink ref="Z809" r:id="rId1692"/>
    <hyperlink ref="Y792" r:id="rId1693"/>
    <hyperlink ref="Z792" r:id="rId1694"/>
    <hyperlink ref="Y812" r:id="rId1695"/>
    <hyperlink ref="Z812" r:id="rId1696"/>
    <hyperlink ref="Y813" r:id="rId1697"/>
    <hyperlink ref="Z813" r:id="rId1698"/>
    <hyperlink ref="Y814" r:id="rId1699"/>
    <hyperlink ref="Z814" r:id="rId1700"/>
    <hyperlink ref="Y815" r:id="rId1701"/>
    <hyperlink ref="Z815" r:id="rId1702"/>
    <hyperlink ref="Y816" r:id="rId1703"/>
    <hyperlink ref="Z816" r:id="rId1704"/>
    <hyperlink ref="Y817" r:id="rId1705"/>
    <hyperlink ref="Z817" r:id="rId1706"/>
    <hyperlink ref="Y818" r:id="rId1707"/>
    <hyperlink ref="Z818" r:id="rId1708"/>
    <hyperlink ref="Y821" r:id="rId1709"/>
    <hyperlink ref="Z821" r:id="rId1710"/>
    <hyperlink ref="Y819" r:id="rId1711"/>
    <hyperlink ref="Z819" r:id="rId1712"/>
    <hyperlink ref="Y820" r:id="rId1713"/>
    <hyperlink ref="Z820" r:id="rId1714"/>
    <hyperlink ref="Y822" r:id="rId1715"/>
    <hyperlink ref="Z822" r:id="rId1716"/>
    <hyperlink ref="Y823" r:id="rId1717"/>
    <hyperlink ref="Z823" r:id="rId1718"/>
    <hyperlink ref="Y824" r:id="rId1719"/>
    <hyperlink ref="Z824" r:id="rId1720"/>
    <hyperlink ref="Y826" r:id="rId1721"/>
    <hyperlink ref="Z826" r:id="rId1722"/>
    <hyperlink ref="Y827" r:id="rId1723"/>
    <hyperlink ref="Z827" r:id="rId1724"/>
    <hyperlink ref="Y828" r:id="rId1725"/>
    <hyperlink ref="Z828" r:id="rId1726"/>
    <hyperlink ref="Y829" r:id="rId1727"/>
    <hyperlink ref="Z829" r:id="rId1728"/>
    <hyperlink ref="Y830" r:id="rId1729"/>
    <hyperlink ref="Z830" r:id="rId1730"/>
    <hyperlink ref="Y831" r:id="rId1731"/>
    <hyperlink ref="Z831" r:id="rId1732"/>
    <hyperlink ref="Y833" r:id="rId1733"/>
    <hyperlink ref="Z833" r:id="rId1734"/>
    <hyperlink ref="Y835" r:id="rId1735"/>
    <hyperlink ref="Z835" r:id="rId1736"/>
    <hyperlink ref="Y837" r:id="rId1737"/>
    <hyperlink ref="Z837" r:id="rId1738"/>
    <hyperlink ref="Y840" r:id="rId1739"/>
    <hyperlink ref="Z840" r:id="rId1740"/>
    <hyperlink ref="Y841" r:id="rId1741"/>
    <hyperlink ref="Z841" r:id="rId1742"/>
    <hyperlink ref="Y842" r:id="rId1743"/>
    <hyperlink ref="Z842" r:id="rId1744"/>
    <hyperlink ref="Y843" r:id="rId1745"/>
    <hyperlink ref="Z843" r:id="rId1746"/>
    <hyperlink ref="Y844" r:id="rId1747"/>
    <hyperlink ref="Z844" r:id="rId1748"/>
    <hyperlink ref="Y846" r:id="rId1749"/>
    <hyperlink ref="Z846" r:id="rId1750"/>
    <hyperlink ref="Y847" r:id="rId1751"/>
    <hyperlink ref="Z847" r:id="rId1752"/>
    <hyperlink ref="Y848" r:id="rId1753"/>
    <hyperlink ref="Z848" r:id="rId1754"/>
    <hyperlink ref="Y576" r:id="rId1755"/>
    <hyperlink ref="Y577" r:id="rId1756"/>
    <hyperlink ref="Y578" r:id="rId1757"/>
    <hyperlink ref="Y579" r:id="rId1758"/>
    <hyperlink ref="Y580" r:id="rId1759"/>
    <hyperlink ref="Y581" r:id="rId1760"/>
    <hyperlink ref="Y582" r:id="rId1761"/>
    <hyperlink ref="Y584" r:id="rId1762"/>
    <hyperlink ref="Y586" r:id="rId1763"/>
    <hyperlink ref="Y587" r:id="rId1764"/>
    <hyperlink ref="Y588" r:id="rId1765"/>
    <hyperlink ref="Y589" r:id="rId1766"/>
    <hyperlink ref="Y590" r:id="rId1767"/>
    <hyperlink ref="Y591" r:id="rId1768"/>
    <hyperlink ref="Y592" r:id="rId1769"/>
    <hyperlink ref="Z576" r:id="rId1770"/>
    <hyperlink ref="Z577" r:id="rId1771"/>
    <hyperlink ref="Z578" r:id="rId1772"/>
    <hyperlink ref="Z579" r:id="rId1773"/>
    <hyperlink ref="Z580" r:id="rId1774"/>
    <hyperlink ref="Z581" r:id="rId1775"/>
    <hyperlink ref="Z582" r:id="rId1776"/>
    <hyperlink ref="Z584" r:id="rId1777"/>
    <hyperlink ref="Z586" r:id="rId1778"/>
    <hyperlink ref="Z587" r:id="rId1779"/>
    <hyperlink ref="Z588" r:id="rId1780"/>
    <hyperlink ref="Z590" r:id="rId1781"/>
    <hyperlink ref="Z591" r:id="rId1782"/>
    <hyperlink ref="Z592" r:id="rId1783"/>
    <hyperlink ref="Y593" r:id="rId1784"/>
    <hyperlink ref="Y594" r:id="rId1785"/>
    <hyperlink ref="Y595" r:id="rId1786"/>
    <hyperlink ref="Y596" r:id="rId1787"/>
    <hyperlink ref="Y597" r:id="rId1788"/>
    <hyperlink ref="Z593" r:id="rId1789"/>
    <hyperlink ref="Z594" r:id="rId1790"/>
    <hyperlink ref="Z595" r:id="rId1791"/>
    <hyperlink ref="Z596" r:id="rId1792"/>
    <hyperlink ref="Z597" r:id="rId1793"/>
    <hyperlink ref="Z611" r:id="rId1794"/>
    <hyperlink ref="Y598" r:id="rId1795"/>
    <hyperlink ref="Y599" r:id="rId1796"/>
    <hyperlink ref="Y600" r:id="rId1797"/>
    <hyperlink ref="Y601" r:id="rId1798"/>
    <hyperlink ref="Y602" r:id="rId1799"/>
    <hyperlink ref="Y603" r:id="rId1800"/>
    <hyperlink ref="Y604" r:id="rId1801"/>
    <hyperlink ref="Y605" r:id="rId1802"/>
    <hyperlink ref="Y606" r:id="rId1803"/>
    <hyperlink ref="Y607" r:id="rId1804"/>
    <hyperlink ref="Y608" r:id="rId1805"/>
    <hyperlink ref="Y609" r:id="rId1806"/>
    <hyperlink ref="Y610" r:id="rId1807"/>
    <hyperlink ref="Y611" r:id="rId1808"/>
    <hyperlink ref="Y612" r:id="rId1809"/>
    <hyperlink ref="Z598" r:id="rId1810"/>
    <hyperlink ref="Z599" r:id="rId1811"/>
    <hyperlink ref="Z600" r:id="rId1812"/>
    <hyperlink ref="Z601" r:id="rId1813"/>
    <hyperlink ref="Z602" r:id="rId1814"/>
    <hyperlink ref="Z603" r:id="rId1815"/>
    <hyperlink ref="Z604" r:id="rId1816"/>
    <hyperlink ref="Z605" r:id="rId1817"/>
    <hyperlink ref="Z606" r:id="rId1818"/>
    <hyperlink ref="Z607" r:id="rId1819"/>
    <hyperlink ref="Z608" r:id="rId1820"/>
    <hyperlink ref="Z609" r:id="rId1821"/>
    <hyperlink ref="Z610" r:id="rId1822"/>
    <hyperlink ref="Z612" r:id="rId1823"/>
    <hyperlink ref="Y613" r:id="rId1824"/>
    <hyperlink ref="Y614" r:id="rId1825"/>
    <hyperlink ref="Y615" r:id="rId1826"/>
    <hyperlink ref="Y616" r:id="rId1827"/>
    <hyperlink ref="Z613" r:id="rId1828"/>
    <hyperlink ref="Z614" r:id="rId1829"/>
    <hyperlink ref="Z615" r:id="rId1830"/>
    <hyperlink ref="Z616" r:id="rId1831"/>
    <hyperlink ref="Y617" r:id="rId1832"/>
    <hyperlink ref="Y618" r:id="rId1833"/>
    <hyperlink ref="Y619" r:id="rId1834"/>
    <hyperlink ref="Y623" r:id="rId1835"/>
    <hyperlink ref="Z617" r:id="rId1836"/>
    <hyperlink ref="Z618" r:id="rId1837"/>
    <hyperlink ref="Z619" r:id="rId1838"/>
    <hyperlink ref="Z623" r:id="rId1839"/>
    <hyperlink ref="Y624" r:id="rId1840"/>
    <hyperlink ref="Y625" r:id="rId1841"/>
    <hyperlink ref="Y626" r:id="rId1842"/>
    <hyperlink ref="Y627" r:id="rId1843"/>
    <hyperlink ref="Z624" r:id="rId1844"/>
    <hyperlink ref="Z625" r:id="rId1845"/>
    <hyperlink ref="Z626" r:id="rId1846"/>
    <hyperlink ref="Z627" r:id="rId1847"/>
    <hyperlink ref="Y634" r:id="rId1848"/>
    <hyperlink ref="Y628" r:id="rId1849"/>
    <hyperlink ref="Y629" r:id="rId1850"/>
    <hyperlink ref="Y630" r:id="rId1851"/>
    <hyperlink ref="Y631" r:id="rId1852"/>
    <hyperlink ref="Y632" r:id="rId1853"/>
    <hyperlink ref="Y635" r:id="rId1854"/>
    <hyperlink ref="Z628" r:id="rId1855"/>
    <hyperlink ref="Z630" r:id="rId1856"/>
    <hyperlink ref="Z631" r:id="rId1857"/>
    <hyperlink ref="Z632" r:id="rId1858"/>
    <hyperlink ref="Z634" r:id="rId1859"/>
    <hyperlink ref="Z635" r:id="rId1860"/>
    <hyperlink ref="Z636" r:id="rId1861"/>
    <hyperlink ref="Y644" r:id="rId1862"/>
    <hyperlink ref="Y637" r:id="rId1863"/>
    <hyperlink ref="Y638" r:id="rId1864"/>
    <hyperlink ref="Y639" r:id="rId1865"/>
    <hyperlink ref="Y640" r:id="rId1866"/>
    <hyperlink ref="Y641" r:id="rId1867"/>
    <hyperlink ref="Y643" r:id="rId1868"/>
    <hyperlink ref="Y645" r:id="rId1869"/>
    <hyperlink ref="Y646" r:id="rId1870"/>
    <hyperlink ref="Z637" r:id="rId1871"/>
    <hyperlink ref="Z638" r:id="rId1872"/>
    <hyperlink ref="Z639" r:id="rId1873"/>
    <hyperlink ref="Z640" r:id="rId1874"/>
    <hyperlink ref="Z641" r:id="rId1875"/>
    <hyperlink ref="Z643" r:id="rId1876"/>
    <hyperlink ref="Z644" r:id="rId1877"/>
    <hyperlink ref="Z645" r:id="rId1878"/>
    <hyperlink ref="Z646" r:id="rId1879"/>
    <hyperlink ref="Y633" r:id="rId1880"/>
    <hyperlink ref="Z633" r:id="rId1881"/>
    <hyperlink ref="Z629" r:id="rId1882"/>
    <hyperlink ref="Y636" r:id="rId1883"/>
    <hyperlink ref="Z955" r:id="rId1884"/>
    <hyperlink ref="Y955" r:id="rId1885"/>
    <hyperlink ref="Y906" r:id="rId1886"/>
    <hyperlink ref="Z906" r:id="rId1887"/>
    <hyperlink ref="Y907" r:id="rId1888"/>
    <hyperlink ref="Z907" r:id="rId1889"/>
    <hyperlink ref="Y911" r:id="rId1890"/>
    <hyperlink ref="Y910" r:id="rId1891"/>
    <hyperlink ref="Z910" r:id="rId1892"/>
    <hyperlink ref="Z911" r:id="rId1893"/>
    <hyperlink ref="Y912" r:id="rId1894"/>
    <hyperlink ref="Y913" r:id="rId1895"/>
    <hyperlink ref="Y914" r:id="rId1896"/>
    <hyperlink ref="Y915" r:id="rId1897"/>
    <hyperlink ref="Y916" r:id="rId1898"/>
    <hyperlink ref="Z912" r:id="rId1899"/>
    <hyperlink ref="Z913" r:id="rId1900"/>
    <hyperlink ref="Z914" r:id="rId1901"/>
    <hyperlink ref="Z915" r:id="rId1902"/>
    <hyperlink ref="Z916" r:id="rId1903"/>
    <hyperlink ref="Y941" r:id="rId1904"/>
    <hyperlink ref="Y942" r:id="rId1905"/>
    <hyperlink ref="Y943" r:id="rId1906"/>
    <hyperlink ref="Y945" r:id="rId1907"/>
    <hyperlink ref="Y946" r:id="rId1908"/>
    <hyperlink ref="Z941" r:id="rId1909"/>
    <hyperlink ref="Z942" r:id="rId1910"/>
    <hyperlink ref="Z943" r:id="rId1911"/>
    <hyperlink ref="Z945" r:id="rId1912"/>
    <hyperlink ref="Z946" r:id="rId1913"/>
    <hyperlink ref="Y947" r:id="rId1914"/>
    <hyperlink ref="Y948" r:id="rId1915"/>
    <hyperlink ref="Y949" r:id="rId1916"/>
    <hyperlink ref="Y950" r:id="rId1917"/>
    <hyperlink ref="Y951" r:id="rId1918"/>
    <hyperlink ref="Y952" r:id="rId1919"/>
    <hyperlink ref="Y921" r:id="rId1920"/>
    <hyperlink ref="Y922" r:id="rId1921"/>
    <hyperlink ref="Y923" r:id="rId1922"/>
    <hyperlink ref="Y926" r:id="rId1923"/>
    <hyperlink ref="Y927" r:id="rId1924"/>
    <hyperlink ref="Y928" r:id="rId1925"/>
    <hyperlink ref="Y935" r:id="rId1926"/>
    <hyperlink ref="Y936" r:id="rId1927"/>
    <hyperlink ref="Z947" r:id="rId1928"/>
    <hyperlink ref="Z948" r:id="rId1929"/>
    <hyperlink ref="Z949" r:id="rId1930"/>
    <hyperlink ref="Z950" r:id="rId1931"/>
    <hyperlink ref="Z951" r:id="rId1932"/>
    <hyperlink ref="Z952" r:id="rId1933"/>
    <hyperlink ref="Z921" r:id="rId1934"/>
    <hyperlink ref="Z922" r:id="rId1935"/>
    <hyperlink ref="Z923" r:id="rId1936"/>
    <hyperlink ref="Z926" r:id="rId1937"/>
    <hyperlink ref="Z927" r:id="rId1938"/>
    <hyperlink ref="Z928" r:id="rId1939"/>
    <hyperlink ref="Z935" r:id="rId1940"/>
    <hyperlink ref="Z936" r:id="rId1941"/>
    <hyperlink ref="Y939" r:id="rId1942"/>
    <hyperlink ref="Y940" r:id="rId1943"/>
    <hyperlink ref="Y929" r:id="rId1944"/>
    <hyperlink ref="Y930" r:id="rId1945"/>
    <hyperlink ref="Y931" r:id="rId1946"/>
    <hyperlink ref="Y932" r:id="rId1947"/>
    <hyperlink ref="Z939" r:id="rId1948"/>
    <hyperlink ref="Z940" r:id="rId1949"/>
    <hyperlink ref="Z929" r:id="rId1950"/>
    <hyperlink ref="Z930" r:id="rId1951"/>
    <hyperlink ref="Z931" r:id="rId1952"/>
    <hyperlink ref="Z932" r:id="rId1953"/>
    <hyperlink ref="Y933" r:id="rId1954"/>
    <hyperlink ref="Z933" r:id="rId1955"/>
    <hyperlink ref="Z934" r:id="rId1956"/>
    <hyperlink ref="Y953" r:id="rId1957"/>
    <hyperlink ref="Y954" r:id="rId1958"/>
    <hyperlink ref="Z953" r:id="rId1959"/>
    <hyperlink ref="Z954" r:id="rId1960"/>
    <hyperlink ref="Y924" r:id="rId1961"/>
    <hyperlink ref="Z924" r:id="rId1962"/>
    <hyperlink ref="Y944" r:id="rId1963"/>
    <hyperlink ref="Y908" r:id="rId1964"/>
    <hyperlink ref="Z908" r:id="rId1965"/>
    <hyperlink ref="Y934" r:id="rId1966"/>
    <hyperlink ref="Z909" r:id="rId1967"/>
    <hyperlink ref="Y917" r:id="rId1968"/>
    <hyperlink ref="Z917" r:id="rId1969"/>
    <hyperlink ref="Y918" r:id="rId1970"/>
    <hyperlink ref="Y29" r:id="rId1971"/>
    <hyperlink ref="Z29" r:id="rId1972"/>
    <hyperlink ref="Y35" r:id="rId1973"/>
    <hyperlink ref="Y41" r:id="rId1974"/>
    <hyperlink ref="Y42" r:id="rId1975"/>
    <hyperlink ref="Z35" r:id="rId1976"/>
    <hyperlink ref="Z41" r:id="rId1977"/>
    <hyperlink ref="Z42" r:id="rId1978"/>
    <hyperlink ref="Y46" r:id="rId1979"/>
    <hyperlink ref="Y48" r:id="rId1980"/>
    <hyperlink ref="Y49" r:id="rId1981"/>
    <hyperlink ref="Y50" r:id="rId1982"/>
    <hyperlink ref="Y51" r:id="rId1983"/>
    <hyperlink ref="Z46" r:id="rId1984"/>
    <hyperlink ref="Z48" r:id="rId1985"/>
    <hyperlink ref="Z49" r:id="rId1986"/>
    <hyperlink ref="Z50" r:id="rId1987"/>
    <hyperlink ref="Z51" r:id="rId1988"/>
    <hyperlink ref="Y52" r:id="rId1989"/>
    <hyperlink ref="Y53" r:id="rId1990"/>
    <hyperlink ref="Y54" r:id="rId1991"/>
    <hyperlink ref="Y55" r:id="rId1992"/>
    <hyperlink ref="Y58" r:id="rId1993"/>
    <hyperlink ref="Y59" r:id="rId1994"/>
    <hyperlink ref="Z52" r:id="rId1995"/>
    <hyperlink ref="Z53" r:id="rId1996"/>
    <hyperlink ref="Z54" r:id="rId1997"/>
    <hyperlink ref="Z55" r:id="rId1998"/>
    <hyperlink ref="Z58" r:id="rId1999"/>
    <hyperlink ref="Z59" r:id="rId2000"/>
    <hyperlink ref="Y63" r:id="rId2001"/>
    <hyperlink ref="Y64" r:id="rId2002"/>
    <hyperlink ref="Y65" r:id="rId2003"/>
    <hyperlink ref="Z63" r:id="rId2004"/>
    <hyperlink ref="Z64" r:id="rId2005"/>
    <hyperlink ref="Z65" r:id="rId2006"/>
    <hyperlink ref="Y66" r:id="rId2007"/>
    <hyperlink ref="Y67" r:id="rId2008"/>
    <hyperlink ref="Y68" r:id="rId2009"/>
    <hyperlink ref="Y69" r:id="rId2010"/>
    <hyperlink ref="Z67" r:id="rId2011"/>
    <hyperlink ref="Z68" r:id="rId2012"/>
    <hyperlink ref="Z69" r:id="rId2013"/>
    <hyperlink ref="Z66" r:id="rId2014"/>
    <hyperlink ref="Y70" r:id="rId2015"/>
    <hyperlink ref="Y71" r:id="rId2016"/>
    <hyperlink ref="Y72" r:id="rId2017"/>
    <hyperlink ref="Y74" r:id="rId2018"/>
    <hyperlink ref="Y75" r:id="rId2019"/>
    <hyperlink ref="Y76" r:id="rId2020"/>
    <hyperlink ref="Y77" r:id="rId2021"/>
    <hyperlink ref="Z70" r:id="rId2022"/>
    <hyperlink ref="Z71" r:id="rId2023"/>
    <hyperlink ref="Z72" r:id="rId2024"/>
    <hyperlink ref="Z74" r:id="rId2025"/>
    <hyperlink ref="Z75" r:id="rId2026"/>
    <hyperlink ref="Z76" r:id="rId2027"/>
    <hyperlink ref="Z77" r:id="rId2028"/>
    <hyperlink ref="Y78" r:id="rId2029"/>
    <hyperlink ref="Y81" r:id="rId2030"/>
    <hyperlink ref="Y83" r:id="rId2031"/>
    <hyperlink ref="Y84" r:id="rId2032"/>
    <hyperlink ref="Y85" r:id="rId2033"/>
    <hyperlink ref="Y86" r:id="rId2034"/>
    <hyperlink ref="Y36" r:id="rId2035"/>
    <hyperlink ref="Y88" r:id="rId2036"/>
    <hyperlink ref="Y89" r:id="rId2037"/>
    <hyperlink ref="Y90" r:id="rId2038"/>
    <hyperlink ref="Y91" r:id="rId2039"/>
    <hyperlink ref="Y92" r:id="rId2040"/>
    <hyperlink ref="Y93" r:id="rId2041"/>
    <hyperlink ref="Y94" r:id="rId2042"/>
    <hyperlink ref="Z78" r:id="rId2043"/>
    <hyperlink ref="Z81" r:id="rId2044"/>
    <hyperlink ref="Z83" r:id="rId2045"/>
    <hyperlink ref="Z84" r:id="rId2046"/>
    <hyperlink ref="Z85" r:id="rId2047"/>
    <hyperlink ref="Z86" r:id="rId2048"/>
    <hyperlink ref="Z36" r:id="rId2049"/>
    <hyperlink ref="Z88" r:id="rId2050"/>
    <hyperlink ref="Z89" r:id="rId2051"/>
    <hyperlink ref="Z90" r:id="rId2052"/>
    <hyperlink ref="Z91" r:id="rId2053"/>
    <hyperlink ref="Z92" r:id="rId2054"/>
    <hyperlink ref="Z93" r:id="rId2055"/>
    <hyperlink ref="Z94" r:id="rId2056"/>
    <hyperlink ref="Z79" r:id="rId2057"/>
    <hyperlink ref="Y79" r:id="rId2058"/>
    <hyperlink ref="Z87" r:id="rId2059"/>
    <hyperlink ref="Y87" r:id="rId2060"/>
    <hyperlink ref="Y82" r:id="rId2061"/>
    <hyperlink ref="Z82" r:id="rId2062"/>
    <hyperlink ref="Y56" r:id="rId2063"/>
    <hyperlink ref="Y62" r:id="rId2064"/>
    <hyperlink ref="Z56" r:id="rId2065"/>
    <hyperlink ref="Z62" r:id="rId2066"/>
    <hyperlink ref="Z61" r:id="rId2067"/>
    <hyperlink ref="Y61" r:id="rId2068"/>
    <hyperlink ref="Z60" r:id="rId2069"/>
    <hyperlink ref="Y43" r:id="rId2070"/>
    <hyperlink ref="Z39" r:id="rId2071"/>
    <hyperlink ref="Y39" r:id="rId2072"/>
    <hyperlink ref="Y37" r:id="rId2073"/>
    <hyperlink ref="Z37" r:id="rId2074"/>
    <hyperlink ref="Z585" r:id="rId2075"/>
    <hyperlink ref="Y585" r:id="rId2076"/>
    <hyperlink ref="Y620" r:id="rId2077"/>
    <hyperlink ref="Y621" r:id="rId2078"/>
    <hyperlink ref="Z621" r:id="rId2079"/>
    <hyperlink ref="Z25" r:id="rId2080"/>
    <hyperlink ref="Y25" r:id="rId2081"/>
    <hyperlink ref="Y1201" r:id="rId2082"/>
    <hyperlink ref="Z1201" r:id="rId2083"/>
    <hyperlink ref="Y1202" r:id="rId2084"/>
    <hyperlink ref="Z1202" r:id="rId2085"/>
    <hyperlink ref="Y1217" r:id="rId2086"/>
    <hyperlink ref="Z1217" r:id="rId2087"/>
    <hyperlink ref="Y1224" r:id="rId2088"/>
    <hyperlink ref="Z1224" r:id="rId2089"/>
    <hyperlink ref="Y1225" r:id="rId2090"/>
    <hyperlink ref="Z1225" r:id="rId2091"/>
    <hyperlink ref="Y1227" r:id="rId2092"/>
    <hyperlink ref="Z1227" r:id="rId2093"/>
    <hyperlink ref="Y1205" r:id="rId2094"/>
    <hyperlink ref="Z1205" r:id="rId2095"/>
    <hyperlink ref="Y1226" r:id="rId2096"/>
    <hyperlink ref="Z1226" r:id="rId2097"/>
    <hyperlink ref="Y1218" r:id="rId2098"/>
    <hyperlink ref="Y1211" r:id="rId2099"/>
    <hyperlink ref="Z1197" r:id="rId2100"/>
  </hyperlinks>
  <printOptions gridLines="1"/>
  <pageMargins left="0.7" right="0.7" top="0.75" bottom="0.75" header="0.3" footer="0.3"/>
  <pageSetup paperSize="5" scale="50" fitToWidth="2" fitToHeight="0" orientation="landscape" r:id="rId2101"/>
  <headerFooter>
    <oddHeader>&amp;A</oddHeader>
    <oddFooter>Page &amp;P of &amp;N</oddFooter>
    <evenHeader>&amp;C&amp;A</evenHeader>
    <evenFooter>&amp;CPage &amp;P of &amp;N</evenFooter>
    <firstHeader>&amp;C&amp;A</firstHeader>
    <firstFooter>&amp;CPage &amp;P of &amp;N</first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Summary!$T$3:$T$8</xm:f>
          </x14:formula1>
          <xm:sqref>A4:A1048576 B1228:B1048576</xm:sqref>
        </x14:dataValidation>
        <x14:dataValidation type="list" allowBlank="1" showInputMessage="1" showErrorMessage="1">
          <x14:formula1>
            <xm:f>'Institutions CV'!$A$2:$A$155</xm:f>
          </x14:formula1>
          <xm:sqref>X4:X1200 X1228:X1048576</xm:sqref>
        </x14:dataValidation>
        <x14:dataValidation type="list" allowBlank="1" showInputMessage="1" showErrorMessage="1">
          <x14:formula1>
            <xm:f>'[1]Institutions CV'!#REF!</xm:f>
          </x14:formula1>
          <xm:sqref>P908</xm:sqref>
        </x14:dataValidation>
        <x14:dataValidation type="list" allowBlank="1" showInputMessage="1" showErrorMessage="1">
          <x14:formula1>
            <xm:f>'Institutions CV'!$A$2:$A$155</xm:f>
          </x14:formula1>
          <xm:sqref>X1201:X1227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2"/>
  <sheetViews>
    <sheetView zoomScaleNormal="100" workbookViewId="0">
      <selection activeCell="T8" sqref="T8"/>
    </sheetView>
  </sheetViews>
  <sheetFormatPr defaultRowHeight="15" x14ac:dyDescent="0.25"/>
  <cols>
    <col min="1" max="1" width="34" customWidth="1"/>
    <col min="2" max="2" width="10" customWidth="1"/>
    <col min="20" max="20" width="34.7109375" bestFit="1" customWidth="1"/>
  </cols>
  <sheetData>
    <row r="1" spans="1:21" ht="15.75" x14ac:dyDescent="0.25">
      <c r="A1" s="8"/>
      <c r="B1" s="132" t="s">
        <v>882</v>
      </c>
      <c r="C1" s="132"/>
      <c r="D1" s="132"/>
      <c r="E1" s="132"/>
      <c r="F1" s="132"/>
      <c r="G1" s="132"/>
      <c r="H1" s="132"/>
    </row>
    <row r="2" spans="1:21" x14ac:dyDescent="0.25">
      <c r="A2" s="1"/>
      <c r="B2" s="9" t="s">
        <v>883</v>
      </c>
      <c r="C2" s="9" t="s">
        <v>892</v>
      </c>
      <c r="D2" s="9" t="s">
        <v>884</v>
      </c>
      <c r="E2" s="9" t="s">
        <v>885</v>
      </c>
      <c r="F2" s="9" t="s">
        <v>886</v>
      </c>
      <c r="G2" s="9" t="s">
        <v>887</v>
      </c>
      <c r="H2" s="9" t="s">
        <v>888</v>
      </c>
      <c r="T2" s="9" t="s">
        <v>889</v>
      </c>
    </row>
    <row r="3" spans="1:21" x14ac:dyDescent="0.25">
      <c r="A3" s="1" t="s">
        <v>0</v>
      </c>
      <c r="B3" s="10">
        <f>COUNTIFS('Topic tree CV'!$D:$D,Summary!A3,'Topic tree CV'!D:D,"&lt;&gt;") - 1</f>
        <v>-1</v>
      </c>
      <c r="C3" s="11">
        <f>COUNTIFS('Topic tree CV'!$D:$D,Summary!A3,'Topic tree CV'!E:E,"&lt;&gt;") - COUNTIFS('Topic tree CV'!$D:$D,Summary!A3,'Topic tree CV'!E:E," ")-D3-E3-F3-G3-H3</f>
        <v>0</v>
      </c>
      <c r="D3" s="11">
        <f>COUNTIFS('Topic tree CV'!$D:$D,Summary!A3,'Topic tree CV'!F:F,"&lt;&gt;") - COUNTIFS('Topic tree CV'!$D:$D,Summary!A3,'Topic tree CV'!F:F," ")-E3-F3-G3-H3</f>
        <v>0</v>
      </c>
      <c r="E3" s="11">
        <f>COUNTIFS('Topic tree CV'!$D:$D,Summary!A3,'Topic tree CV'!G:G,"&lt;&gt;") - COUNTIFS('Topic tree CV'!$D:$D,Summary!A3,'Topic tree CV'!G:G," ")-F3-G3-H3</f>
        <v>0</v>
      </c>
      <c r="F3" s="11">
        <f>COUNTIFS('Topic tree CV'!$D:$D,Summary!A3,'Topic tree CV'!H:H,"&lt;&gt;") - COUNTIFS('Topic tree CV'!$D:$D,Summary!A3,'Topic tree CV'!H:H," ")-G3-H3</f>
        <v>0</v>
      </c>
      <c r="G3" s="11">
        <f>COUNTIFS('Topic tree CV'!$D:$D,Summary!A3,'Topic tree CV'!I:I,"&lt;&gt;") - COUNTIFS('Topic tree CV'!$D:$D,Summary!A3,'Topic tree CV'!I:I," ")-H3</f>
        <v>0</v>
      </c>
      <c r="H3" s="11">
        <f>COUNTIFS('Topic tree CV'!$D:$D,Summary!A3,'Topic tree CV'!K:K,"&lt;&gt;") - COUNTIFS('Topic tree CV'!$D:$D,Summary!A3,'Topic tree CV'!K:K," ")</f>
        <v>0</v>
      </c>
      <c r="T3" s="12" t="s">
        <v>4695</v>
      </c>
      <c r="U3" s="11">
        <f>COUNTIF('Topic tree CV'!A:A,Summary!T3)</f>
        <v>0</v>
      </c>
    </row>
    <row r="4" spans="1:21" x14ac:dyDescent="0.25">
      <c r="A4" s="1" t="s">
        <v>26</v>
      </c>
      <c r="B4" s="10">
        <f>COUNTIFS('Topic tree CV'!$D:$D,Summary!A4,'Topic tree CV'!D:D,"&lt;&gt;") - 1</f>
        <v>-1</v>
      </c>
      <c r="C4" s="11">
        <f>COUNTIFS('Topic tree CV'!$D:$D,Summary!A4,'Topic tree CV'!E:E,"&lt;&gt;") - COUNTIFS('Topic tree CV'!$D:$D,Summary!A4,'Topic tree CV'!E:E," ")-D4-E4-F4-G4-H4</f>
        <v>0</v>
      </c>
      <c r="D4" s="11">
        <f>COUNTIFS('Topic tree CV'!$D:$D,Summary!A4,'Topic tree CV'!F:F,"&lt;&gt;") - COUNTIFS('Topic tree CV'!$D:$D,Summary!A4,'Topic tree CV'!F:F," ")-E4-F4-G4-H4</f>
        <v>0</v>
      </c>
      <c r="E4" s="11">
        <f>COUNTIFS('Topic tree CV'!$D:$D,Summary!A4,'Topic tree CV'!G:G,"&lt;&gt;") - COUNTIFS('Topic tree CV'!$D:$D,Summary!A4,'Topic tree CV'!G:G," ")-F4-G4-H4</f>
        <v>0</v>
      </c>
      <c r="F4" s="11">
        <f>COUNTIFS('Topic tree CV'!$D:$D,Summary!A4,'Topic tree CV'!H:H,"&lt;&gt;") - COUNTIFS('Topic tree CV'!$D:$D,Summary!A4,'Topic tree CV'!H:H," ")-G4-H4</f>
        <v>0</v>
      </c>
      <c r="G4" s="11">
        <f>COUNTIFS('Topic tree CV'!$D:$D,Summary!A4,'Topic tree CV'!I:I,"&lt;&gt;") - COUNTIFS('Topic tree CV'!$D:$D,Summary!A4,'Topic tree CV'!I:I," ")-H4</f>
        <v>0</v>
      </c>
      <c r="H4" s="11">
        <f>COUNTIFS('Topic tree CV'!$D:$D,Summary!A4,'Topic tree CV'!K:K,"&lt;&gt;") - COUNTIFS('Topic tree CV'!$D:$D,Summary!A4,'Topic tree CV'!K:K," ")</f>
        <v>0</v>
      </c>
      <c r="T4" s="23" t="s">
        <v>4699</v>
      </c>
      <c r="U4" s="11">
        <f>COUNTIF('Topic tree CV'!A:A,Summary!T4)</f>
        <v>0</v>
      </c>
    </row>
    <row r="5" spans="1:21" x14ac:dyDescent="0.25">
      <c r="A5" s="1" t="s">
        <v>36</v>
      </c>
      <c r="B5" s="10">
        <f>COUNTIFS('Topic tree CV'!$D:$D,Summary!A5,'Topic tree CV'!D:D,"&lt;&gt;") - 1</f>
        <v>-1</v>
      </c>
      <c r="C5" s="11">
        <f>COUNTIFS('Topic tree CV'!$D:$D,Summary!A5,'Topic tree CV'!E:E,"&lt;&gt;") - COUNTIFS('Topic tree CV'!$D:$D,Summary!A5,'Topic tree CV'!E:E," ")-D5-E5-F5-G5-H5</f>
        <v>0</v>
      </c>
      <c r="D5" s="11">
        <f>COUNTIFS('Topic tree CV'!$D:$D,Summary!A5,'Topic tree CV'!F:F,"&lt;&gt;") - COUNTIFS('Topic tree CV'!$D:$D,Summary!A5,'Topic tree CV'!F:F," ")-E5-F5-G5-H5</f>
        <v>0</v>
      </c>
      <c r="E5" s="11">
        <f>COUNTIFS('Topic tree CV'!$D:$D,Summary!A5,'Topic tree CV'!G:G,"&lt;&gt;") - COUNTIFS('Topic tree CV'!$D:$D,Summary!A5,'Topic tree CV'!G:G," ")-F5-G5-H5</f>
        <v>0</v>
      </c>
      <c r="F5" s="11">
        <f>COUNTIFS('Topic tree CV'!$D:$D,Summary!A5,'Topic tree CV'!H:H,"&lt;&gt;") - COUNTIFS('Topic tree CV'!$D:$D,Summary!A5,'Topic tree CV'!H:H," ")-G5-H5</f>
        <v>0</v>
      </c>
      <c r="G5" s="11">
        <f>COUNTIFS('Topic tree CV'!$D:$D,Summary!A5,'Topic tree CV'!I:I,"&lt;&gt;") - COUNTIFS('Topic tree CV'!$D:$D,Summary!A5,'Topic tree CV'!I:I," ")-H5</f>
        <v>0</v>
      </c>
      <c r="H5" s="11">
        <f>COUNTIFS('Topic tree CV'!$D:$D,Summary!A5,'Topic tree CV'!K:K,"&lt;&gt;") - COUNTIFS('Topic tree CV'!$D:$D,Summary!A5,'Topic tree CV'!K:K," ")</f>
        <v>0</v>
      </c>
      <c r="T5" s="13" t="s">
        <v>4696</v>
      </c>
      <c r="U5" s="11">
        <f>COUNTIF('Topic tree CV'!A:A,Summary!T5)</f>
        <v>0</v>
      </c>
    </row>
    <row r="6" spans="1:21" x14ac:dyDescent="0.25">
      <c r="A6" s="1" t="s">
        <v>82</v>
      </c>
      <c r="B6" s="10">
        <f>COUNTIFS('Topic tree CV'!$D:$D,Summary!A6,'Topic tree CV'!D:D,"&lt;&gt;") - 1</f>
        <v>-1</v>
      </c>
      <c r="C6" s="11">
        <f>COUNTIFS('Topic tree CV'!$D:$D,Summary!A6,'Topic tree CV'!E:E,"&lt;&gt;") - COUNTIFS('Topic tree CV'!$D:$D,Summary!A6,'Topic tree CV'!E:E," ")-D6-E6-F6-G6-H6</f>
        <v>0</v>
      </c>
      <c r="D6" s="11">
        <f>COUNTIFS('Topic tree CV'!$D:$D,Summary!A6,'Topic tree CV'!F:F,"&lt;&gt;") - COUNTIFS('Topic tree CV'!$D:$D,Summary!A6,'Topic tree CV'!F:F," ")-E6-F6-G6-H6</f>
        <v>0</v>
      </c>
      <c r="E6" s="11">
        <f>COUNTIFS('Topic tree CV'!$D:$D,Summary!A6,'Topic tree CV'!G:G,"&lt;&gt;") - COUNTIFS('Topic tree CV'!$D:$D,Summary!A6,'Topic tree CV'!G:G," ")-F6-G6-H6</f>
        <v>0</v>
      </c>
      <c r="F6" s="11">
        <f>COUNTIFS('Topic tree CV'!$D:$D,Summary!A6,'Topic tree CV'!H:H,"&lt;&gt;") - COUNTIFS('Topic tree CV'!$D:$D,Summary!A6,'Topic tree CV'!H:H," ")-G6-H6</f>
        <v>0</v>
      </c>
      <c r="G6" s="11">
        <f>COUNTIFS('Topic tree CV'!$D:$D,Summary!A6,'Topic tree CV'!I:I,"&lt;&gt;") - COUNTIFS('Topic tree CV'!$D:$D,Summary!A6,'Topic tree CV'!I:I," ")-H6</f>
        <v>0</v>
      </c>
      <c r="H6" s="11">
        <f>COUNTIFS('Topic tree CV'!$D:$D,Summary!A6,'Topic tree CV'!K:K,"&lt;&gt;") - COUNTIFS('Topic tree CV'!$D:$D,Summary!A6,'Topic tree CV'!K:K," ")</f>
        <v>0</v>
      </c>
      <c r="T6" s="14" t="s">
        <v>4697</v>
      </c>
      <c r="U6" s="11">
        <f>COUNTIF('Topic tree CV'!A:A,Summary!T6)</f>
        <v>0</v>
      </c>
    </row>
    <row r="7" spans="1:21" x14ac:dyDescent="0.25">
      <c r="A7" s="1" t="s">
        <v>135</v>
      </c>
      <c r="B7" s="10">
        <f>COUNTIFS('Topic tree CV'!$D:$D,Summary!A7,'Topic tree CV'!D:D,"&lt;&gt;") - 1</f>
        <v>-1</v>
      </c>
      <c r="C7" s="11">
        <f>COUNTIFS('Topic tree CV'!$D:$D,Summary!A7,'Topic tree CV'!E:E,"&lt;&gt;") - COUNTIFS('Topic tree CV'!$D:$D,Summary!A7,'Topic tree CV'!E:E," ")-D7-E7-F7-G7-H7</f>
        <v>0</v>
      </c>
      <c r="D7" s="11">
        <f>COUNTIFS('Topic tree CV'!$D:$D,Summary!A7,'Topic tree CV'!F:F,"&lt;&gt;") - COUNTIFS('Topic tree CV'!$D:$D,Summary!A7,'Topic tree CV'!F:F," ")-E7-F7-G7-H7</f>
        <v>0</v>
      </c>
      <c r="E7" s="11">
        <f>COUNTIFS('Topic tree CV'!$D:$D,Summary!A7,'Topic tree CV'!G:G,"&lt;&gt;") - COUNTIFS('Topic tree CV'!$D:$D,Summary!A7,'Topic tree CV'!G:G," ")-F7-G7-H7</f>
        <v>0</v>
      </c>
      <c r="F7" s="11">
        <f>COUNTIFS('Topic tree CV'!$D:$D,Summary!A7,'Topic tree CV'!H:H,"&lt;&gt;") - COUNTIFS('Topic tree CV'!$D:$D,Summary!A7,'Topic tree CV'!H:H," ")-G7-H7</f>
        <v>0</v>
      </c>
      <c r="G7" s="11">
        <f>COUNTIFS('Topic tree CV'!$D:$D,Summary!A7,'Topic tree CV'!I:I,"&lt;&gt;") - COUNTIFS('Topic tree CV'!$D:$D,Summary!A7,'Topic tree CV'!I:I," ")-H7</f>
        <v>0</v>
      </c>
      <c r="H7" s="11">
        <f>COUNTIFS('Topic tree CV'!$D:$D,Summary!A7,'Topic tree CV'!K:K,"&lt;&gt;") - COUNTIFS('Topic tree CV'!$D:$D,Summary!A7,'Topic tree CV'!K:K," ")</f>
        <v>0</v>
      </c>
      <c r="T7" s="15" t="s">
        <v>4700</v>
      </c>
      <c r="U7" s="11">
        <f>COUNTIF('Topic tree CV'!A:A,Summary!T7)</f>
        <v>0</v>
      </c>
    </row>
    <row r="8" spans="1:21" x14ac:dyDescent="0.25">
      <c r="A8" s="1" t="s">
        <v>162</v>
      </c>
      <c r="B8" s="10">
        <f>COUNTIFS('Topic tree CV'!$D:$D,Summary!A8,'Topic tree CV'!D:D,"&lt;&gt;") - 1</f>
        <v>-1</v>
      </c>
      <c r="C8" s="11">
        <f>COUNTIFS('Topic tree CV'!$D:$D,Summary!A8,'Topic tree CV'!E:E,"&lt;&gt;") - COUNTIFS('Topic tree CV'!$D:$D,Summary!A8,'Topic tree CV'!E:E," ")-D8-E8-F8-G8-H8</f>
        <v>0</v>
      </c>
      <c r="D8" s="11">
        <f>COUNTIFS('Topic tree CV'!$D:$D,Summary!A8,'Topic tree CV'!F:F,"&lt;&gt;") - COUNTIFS('Topic tree CV'!$D:$D,Summary!A8,'Topic tree CV'!F:F," ")-E8-F8-G8-H8</f>
        <v>0</v>
      </c>
      <c r="E8" s="11">
        <f>COUNTIFS('Topic tree CV'!$D:$D,Summary!A8,'Topic tree CV'!G:G,"&lt;&gt;") - COUNTIFS('Topic tree CV'!$D:$D,Summary!A8,'Topic tree CV'!G:G," ")-F8-G8-H8</f>
        <v>0</v>
      </c>
      <c r="F8" s="11">
        <f>COUNTIFS('Topic tree CV'!$D:$D,Summary!A8,'Topic tree CV'!H:H,"&lt;&gt;") - COUNTIFS('Topic tree CV'!$D:$D,Summary!A8,'Topic tree CV'!H:H," ")-G8-H8</f>
        <v>0</v>
      </c>
      <c r="G8" s="11">
        <f>COUNTIFS('Topic tree CV'!$D:$D,Summary!A8,'Topic tree CV'!I:I,"&lt;&gt;") - COUNTIFS('Topic tree CV'!$D:$D,Summary!A8,'Topic tree CV'!I:I," ")-H8</f>
        <v>0</v>
      </c>
      <c r="H8" s="11">
        <f>COUNTIFS('Topic tree CV'!$D:$D,Summary!A8,'Topic tree CV'!K:K,"&lt;&gt;") - COUNTIFS('Topic tree CV'!$D:$D,Summary!A8,'Topic tree CV'!K:K," ")</f>
        <v>0</v>
      </c>
      <c r="T8" s="16" t="s">
        <v>4698</v>
      </c>
      <c r="U8" s="11">
        <f>COUNTIF('Topic tree CV'!A:A,Summary!T8)</f>
        <v>0</v>
      </c>
    </row>
    <row r="9" spans="1:21" x14ac:dyDescent="0.25">
      <c r="A9" s="1" t="s">
        <v>309</v>
      </c>
      <c r="B9" s="10">
        <f>COUNTIFS('Topic tree CV'!$D:$D,Summary!A9,'Topic tree CV'!D:D,"&lt;&gt;") - 1</f>
        <v>-1</v>
      </c>
      <c r="C9" s="11">
        <f>COUNTIFS('Topic tree CV'!$D:$D,Summary!A9,'Topic tree CV'!E:E,"&lt;&gt;") - COUNTIFS('Topic tree CV'!$D:$D,Summary!A9,'Topic tree CV'!E:E," ")-D9-E9-F9-G9-H9</f>
        <v>0</v>
      </c>
      <c r="D9" s="11">
        <f>COUNTIFS('Topic tree CV'!$D:$D,Summary!A9,'Topic tree CV'!F:F,"&lt;&gt;") - COUNTIFS('Topic tree CV'!$D:$D,Summary!A9,'Topic tree CV'!F:F," ")-E9-F9-G9-H9</f>
        <v>0</v>
      </c>
      <c r="E9" s="11">
        <f>COUNTIFS('Topic tree CV'!$D:$D,Summary!A9,'Topic tree CV'!G:G,"&lt;&gt;") - COUNTIFS('Topic tree CV'!$D:$D,Summary!A9,'Topic tree CV'!G:G," ")-F9-G9-H9</f>
        <v>0</v>
      </c>
      <c r="F9" s="11">
        <f>COUNTIFS('Topic tree CV'!$D:$D,Summary!A9,'Topic tree CV'!H:H,"&lt;&gt;") - COUNTIFS('Topic tree CV'!$D:$D,Summary!A9,'Topic tree CV'!H:H," ")-G9-H9</f>
        <v>0</v>
      </c>
      <c r="G9" s="11">
        <f>COUNTIFS('Topic tree CV'!$D:$D,Summary!A9,'Topic tree CV'!I:I,"&lt;&gt;") - COUNTIFS('Topic tree CV'!$D:$D,Summary!A9,'Topic tree CV'!I:I," ")-H9</f>
        <v>0</v>
      </c>
      <c r="H9" s="11">
        <f>COUNTIFS('Topic tree CV'!$D:$D,Summary!A9,'Topic tree CV'!K:K,"&lt;&gt;") - COUNTIFS('Topic tree CV'!$D:$D,Summary!A9,'Topic tree CV'!K:K," ")</f>
        <v>0</v>
      </c>
    </row>
    <row r="10" spans="1:21" x14ac:dyDescent="0.25">
      <c r="A10" s="1" t="s">
        <v>329</v>
      </c>
      <c r="B10" s="10">
        <f>COUNTIFS('Topic tree CV'!$D:$D,Summary!A10,'Topic tree CV'!D:D,"&lt;&gt;") - 1</f>
        <v>-1</v>
      </c>
      <c r="C10" s="11">
        <f>COUNTIFS('Topic tree CV'!$D:$D,Summary!A10,'Topic tree CV'!E:E,"&lt;&gt;") - COUNTIFS('Topic tree CV'!$D:$D,Summary!A10,'Topic tree CV'!E:E," ")-D10-E10-F10-G10-H10</f>
        <v>0</v>
      </c>
      <c r="D10" s="11">
        <f>COUNTIFS('Topic tree CV'!$D:$D,Summary!A10,'Topic tree CV'!F:F,"&lt;&gt;") - COUNTIFS('Topic tree CV'!$D:$D,Summary!A10,'Topic tree CV'!F:F," ")-E10-F10-G10-H10</f>
        <v>0</v>
      </c>
      <c r="E10" s="11">
        <f>COUNTIFS('Topic tree CV'!$D:$D,Summary!A10,'Topic tree CV'!G:G,"&lt;&gt;") - COUNTIFS('Topic tree CV'!$D:$D,Summary!A10,'Topic tree CV'!G:G," ")-F10-G10-H10</f>
        <v>0</v>
      </c>
      <c r="F10" s="11">
        <f>COUNTIFS('Topic tree CV'!$D:$D,Summary!A10,'Topic tree CV'!H:H,"&lt;&gt;") - COUNTIFS('Topic tree CV'!$D:$D,Summary!A10,'Topic tree CV'!H:H," ")-G10-H10</f>
        <v>0</v>
      </c>
      <c r="G10" s="11">
        <f>COUNTIFS('Topic tree CV'!$D:$D,Summary!A10,'Topic tree CV'!I:I,"&lt;&gt;") - COUNTIFS('Topic tree CV'!$D:$D,Summary!A10,'Topic tree CV'!I:I," ")-H10</f>
        <v>0</v>
      </c>
      <c r="H10" s="11">
        <f>COUNTIFS('Topic tree CV'!$D:$D,Summary!A10,'Topic tree CV'!K:K,"&lt;&gt;") - COUNTIFS('Topic tree CV'!$D:$D,Summary!A10,'Topic tree CV'!K:K," ")</f>
        <v>0</v>
      </c>
    </row>
    <row r="11" spans="1:21" x14ac:dyDescent="0.25">
      <c r="A11" s="1" t="s">
        <v>422</v>
      </c>
      <c r="B11" s="10">
        <f>COUNTIFS('Topic tree CV'!$D:$D,Summary!A11,'Topic tree CV'!D:D,"&lt;&gt;") - 1</f>
        <v>-1</v>
      </c>
      <c r="C11" s="11">
        <f>COUNTIFS('Topic tree CV'!$D:$D,Summary!A11,'Topic tree CV'!E:E,"&lt;&gt;") - COUNTIFS('Topic tree CV'!$D:$D,Summary!A11,'Topic tree CV'!E:E," ")-D11-E11-F11-G11-H11</f>
        <v>0</v>
      </c>
      <c r="D11" s="11">
        <f>COUNTIFS('Topic tree CV'!$D:$D,Summary!A11,'Topic tree CV'!F:F,"&lt;&gt;") - COUNTIFS('Topic tree CV'!$D:$D,Summary!A11,'Topic tree CV'!F:F," ")-E11-F11-G11-H11</f>
        <v>0</v>
      </c>
      <c r="E11" s="11">
        <f>COUNTIFS('Topic tree CV'!$D:$D,Summary!A11,'Topic tree CV'!G:G,"&lt;&gt;") - COUNTIFS('Topic tree CV'!$D:$D,Summary!A11,'Topic tree CV'!G:G," ")-F11-G11-H11</f>
        <v>0</v>
      </c>
      <c r="F11" s="11">
        <f>COUNTIFS('Topic tree CV'!$D:$D,Summary!A11,'Topic tree CV'!H:H,"&lt;&gt;") - COUNTIFS('Topic tree CV'!$D:$D,Summary!A11,'Topic tree CV'!H:H," ")-G11-H11</f>
        <v>0</v>
      </c>
      <c r="G11" s="11">
        <f>COUNTIFS('Topic tree CV'!$D:$D,Summary!A11,'Topic tree CV'!I:I,"&lt;&gt;") - COUNTIFS('Topic tree CV'!$D:$D,Summary!A11,'Topic tree CV'!I:I," ")-H11</f>
        <v>0</v>
      </c>
      <c r="H11" s="11">
        <f>COUNTIFS('Topic tree CV'!$D:$D,Summary!A11,'Topic tree CV'!K:K,"&lt;&gt;") - COUNTIFS('Topic tree CV'!$D:$D,Summary!A11,'Topic tree CV'!K:K," ")</f>
        <v>0</v>
      </c>
    </row>
    <row r="12" spans="1:21" x14ac:dyDescent="0.25">
      <c r="A12" s="1" t="s">
        <v>448</v>
      </c>
      <c r="B12" s="10">
        <f>COUNTIFS('Topic tree CV'!$D:$D,Summary!A12,'Topic tree CV'!D:D,"&lt;&gt;") - 1</f>
        <v>-1</v>
      </c>
      <c r="C12" s="11">
        <f>COUNTIFS('Topic tree CV'!$D:$D,Summary!A12,'Topic tree CV'!E:E,"&lt;&gt;") - COUNTIFS('Topic tree CV'!$D:$D,Summary!A12,'Topic tree CV'!E:E," ")-D12-E12-F12-G12-H12</f>
        <v>0</v>
      </c>
      <c r="D12" s="11">
        <f>COUNTIFS('Topic tree CV'!$D:$D,Summary!A12,'Topic tree CV'!F:F,"&lt;&gt;") - COUNTIFS('Topic tree CV'!$D:$D,Summary!A12,'Topic tree CV'!F:F," ")-E12-F12-G12-H12</f>
        <v>0</v>
      </c>
      <c r="E12" s="11">
        <f>COUNTIFS('Topic tree CV'!$D:$D,Summary!A12,'Topic tree CV'!G:G,"&lt;&gt;") - COUNTIFS('Topic tree CV'!$D:$D,Summary!A12,'Topic tree CV'!G:G," ")-F12-G12-H12</f>
        <v>0</v>
      </c>
      <c r="F12" s="11">
        <f>COUNTIFS('Topic tree CV'!$D:$D,Summary!A12,'Topic tree CV'!H:H,"&lt;&gt;") - COUNTIFS('Topic tree CV'!$D:$D,Summary!A12,'Topic tree CV'!H:H," ")-G12-H12</f>
        <v>0</v>
      </c>
      <c r="G12" s="11">
        <f>COUNTIFS('Topic tree CV'!$D:$D,Summary!A12,'Topic tree CV'!I:I,"&lt;&gt;") - COUNTIFS('Topic tree CV'!$D:$D,Summary!A12,'Topic tree CV'!I:I," ")-H12</f>
        <v>0</v>
      </c>
      <c r="H12" s="11">
        <f>COUNTIFS('Topic tree CV'!$D:$D,Summary!A12,'Topic tree CV'!K:K,"&lt;&gt;") - COUNTIFS('Topic tree CV'!$D:$D,Summary!A12,'Topic tree CV'!K:K," ")</f>
        <v>0</v>
      </c>
    </row>
    <row r="13" spans="1:21" x14ac:dyDescent="0.25">
      <c r="A13" s="1" t="s">
        <v>559</v>
      </c>
      <c r="B13" s="10">
        <f>COUNTIFS('Topic tree CV'!$D:$D,Summary!A13,'Topic tree CV'!D:D,"&lt;&gt;") - 1</f>
        <v>-1</v>
      </c>
      <c r="C13" s="11">
        <f>COUNTIFS('Topic tree CV'!$D:$D,Summary!A13,'Topic tree CV'!E:E,"&lt;&gt;") - COUNTIFS('Topic tree CV'!$D:$D,Summary!A13,'Topic tree CV'!E:E," ")-D13-E13-F13-G13-H13</f>
        <v>0</v>
      </c>
      <c r="D13" s="11">
        <f>COUNTIFS('Topic tree CV'!$D:$D,Summary!A13,'Topic tree CV'!F:F,"&lt;&gt;") - COUNTIFS('Topic tree CV'!$D:$D,Summary!A13,'Topic tree CV'!F:F," ")-E13-F13-G13-H13</f>
        <v>0</v>
      </c>
      <c r="E13" s="11">
        <f>COUNTIFS('Topic tree CV'!$D:$D,Summary!A13,'Topic tree CV'!G:G,"&lt;&gt;") - COUNTIFS('Topic tree CV'!$D:$D,Summary!A13,'Topic tree CV'!G:G," ")-F13-G13-H13</f>
        <v>0</v>
      </c>
      <c r="F13" s="11">
        <f>COUNTIFS('Topic tree CV'!$D:$D,Summary!A13,'Topic tree CV'!H:H,"&lt;&gt;") - COUNTIFS('Topic tree CV'!$D:$D,Summary!A13,'Topic tree CV'!H:H," ")-G13-H13</f>
        <v>0</v>
      </c>
      <c r="G13" s="11">
        <f>COUNTIFS('Topic tree CV'!$D:$D,Summary!A13,'Topic tree CV'!I:I,"&lt;&gt;") - COUNTIFS('Topic tree CV'!$D:$D,Summary!A13,'Topic tree CV'!I:I," ")-H13</f>
        <v>0</v>
      </c>
      <c r="H13" s="11">
        <f>COUNTIFS('Topic tree CV'!$D:$D,Summary!A13,'Topic tree CV'!K:K,"&lt;&gt;") - COUNTIFS('Topic tree CV'!$D:$D,Summary!A13,'Topic tree CV'!K:K," ")</f>
        <v>0</v>
      </c>
    </row>
    <row r="14" spans="1:21" x14ac:dyDescent="0.25">
      <c r="A14" s="1" t="s">
        <v>649</v>
      </c>
      <c r="B14" s="10">
        <f>COUNTIFS('Topic tree CV'!$D:$D,Summary!A14,'Topic tree CV'!D:D,"&lt;&gt;") - 1</f>
        <v>-1</v>
      </c>
      <c r="C14" s="11">
        <f>COUNTIFS('Topic tree CV'!$D:$D,Summary!A14,'Topic tree CV'!E:E,"&lt;&gt;") - COUNTIFS('Topic tree CV'!$D:$D,Summary!A14,'Topic tree CV'!E:E," ")-D14-E14-F14-G14-H14</f>
        <v>0</v>
      </c>
      <c r="D14" s="11">
        <f>COUNTIFS('Topic tree CV'!$D:$D,Summary!A14,'Topic tree CV'!F:F,"&lt;&gt;") - COUNTIFS('Topic tree CV'!$D:$D,Summary!A14,'Topic tree CV'!F:F," ")-E14-F14-G14-H14</f>
        <v>0</v>
      </c>
      <c r="E14" s="11">
        <f>COUNTIFS('Topic tree CV'!$D:$D,Summary!A14,'Topic tree CV'!G:G,"&lt;&gt;") - COUNTIFS('Topic tree CV'!$D:$D,Summary!A14,'Topic tree CV'!G:G," ")-F14-G14-H14</f>
        <v>0</v>
      </c>
      <c r="F14" s="11">
        <f>COUNTIFS('Topic tree CV'!$D:$D,Summary!A14,'Topic tree CV'!H:H,"&lt;&gt;") - COUNTIFS('Topic tree CV'!$D:$D,Summary!A14,'Topic tree CV'!H:H," ")-G14-H14</f>
        <v>0</v>
      </c>
      <c r="G14" s="11">
        <f>COUNTIFS('Topic tree CV'!$D:$D,Summary!A14,'Topic tree CV'!I:I,"&lt;&gt;") - COUNTIFS('Topic tree CV'!$D:$D,Summary!A14,'Topic tree CV'!I:I," ")-H14</f>
        <v>0</v>
      </c>
      <c r="H14" s="11">
        <f>COUNTIFS('Topic tree CV'!$D:$D,Summary!A14,'Topic tree CV'!K:K,"&lt;&gt;") - COUNTIFS('Topic tree CV'!$D:$D,Summary!A14,'Topic tree CV'!K:K," ")</f>
        <v>0</v>
      </c>
    </row>
    <row r="15" spans="1:21" x14ac:dyDescent="0.25">
      <c r="A15" s="1" t="s">
        <v>655</v>
      </c>
      <c r="B15" s="10">
        <f>COUNTIFS('Topic tree CV'!$D:$D,Summary!A15,'Topic tree CV'!D:D,"&lt;&gt;") - 1</f>
        <v>-1</v>
      </c>
      <c r="C15" s="11">
        <f>COUNTIFS('Topic tree CV'!$D:$D,Summary!A15,'Topic tree CV'!E:E,"&lt;&gt;") - COUNTIFS('Topic tree CV'!$D:$D,Summary!A15,'Topic tree CV'!E:E," ")-D15-E15-F15-G15-H15</f>
        <v>0</v>
      </c>
      <c r="D15" s="11">
        <f>COUNTIFS('Topic tree CV'!$D:$D,Summary!A15,'Topic tree CV'!F:F,"&lt;&gt;") - COUNTIFS('Topic tree CV'!$D:$D,Summary!A15,'Topic tree CV'!F:F," ")-E15-F15-G15-H15</f>
        <v>0</v>
      </c>
      <c r="E15" s="11">
        <f>COUNTIFS('Topic tree CV'!$D:$D,Summary!A15,'Topic tree CV'!G:G,"&lt;&gt;") - COUNTIFS('Topic tree CV'!$D:$D,Summary!A15,'Topic tree CV'!G:G," ")-F15-G15-H15</f>
        <v>0</v>
      </c>
      <c r="F15" s="11">
        <f>COUNTIFS('Topic tree CV'!$D:$D,Summary!A15,'Topic tree CV'!H:H,"&lt;&gt;") - COUNTIFS('Topic tree CV'!$D:$D,Summary!A15,'Topic tree CV'!H:H," ")-G15-H15</f>
        <v>0</v>
      </c>
      <c r="G15" s="11">
        <f>COUNTIFS('Topic tree CV'!$D:$D,Summary!A15,'Topic tree CV'!I:I,"&lt;&gt;") - COUNTIFS('Topic tree CV'!$D:$D,Summary!A15,'Topic tree CV'!I:I," ")-H15</f>
        <v>0</v>
      </c>
      <c r="H15" s="11">
        <f>COUNTIFS('Topic tree CV'!$D:$D,Summary!A15,'Topic tree CV'!K:K,"&lt;&gt;") - COUNTIFS('Topic tree CV'!$D:$D,Summary!A15,'Topic tree CV'!K:K," ")</f>
        <v>0</v>
      </c>
    </row>
    <row r="16" spans="1:21" x14ac:dyDescent="0.25">
      <c r="A16" s="1" t="s">
        <v>691</v>
      </c>
      <c r="B16" s="10">
        <f>COUNTIFS('Topic tree CV'!$D:$D,Summary!A16,'Topic tree CV'!D:D,"&lt;&gt;") - 1</f>
        <v>-1</v>
      </c>
      <c r="C16" s="11">
        <f>COUNTIFS('Topic tree CV'!$D:$D,Summary!A16,'Topic tree CV'!E:E,"&lt;&gt;") - COUNTIFS('Topic tree CV'!$D:$D,Summary!A16,'Topic tree CV'!E:E," ")-D16-E16-F16-G16-H16</f>
        <v>0</v>
      </c>
      <c r="D16" s="11">
        <f>COUNTIFS('Topic tree CV'!$D:$D,Summary!A16,'Topic tree CV'!F:F,"&lt;&gt;") - COUNTIFS('Topic tree CV'!$D:$D,Summary!A16,'Topic tree CV'!F:F," ")-E16-F16-G16-H16</f>
        <v>0</v>
      </c>
      <c r="E16" s="11">
        <f>COUNTIFS('Topic tree CV'!$D:$D,Summary!A16,'Topic tree CV'!G:G,"&lt;&gt;") - COUNTIFS('Topic tree CV'!$D:$D,Summary!A16,'Topic tree CV'!G:G," ")-F16-G16-H16</f>
        <v>0</v>
      </c>
      <c r="F16" s="11">
        <f>COUNTIFS('Topic tree CV'!$D:$D,Summary!A16,'Topic tree CV'!H:H,"&lt;&gt;") - COUNTIFS('Topic tree CV'!$D:$D,Summary!A16,'Topic tree CV'!H:H," ")-G16-H16</f>
        <v>0</v>
      </c>
      <c r="G16" s="11">
        <f>COUNTIFS('Topic tree CV'!$D:$D,Summary!A16,'Topic tree CV'!I:I,"&lt;&gt;") - COUNTIFS('Topic tree CV'!$D:$D,Summary!A16,'Topic tree CV'!I:I," ")-H16</f>
        <v>0</v>
      </c>
      <c r="H16" s="11">
        <f>COUNTIFS('Topic tree CV'!$D:$D,Summary!A16,'Topic tree CV'!K:K,"&lt;&gt;") - COUNTIFS('Topic tree CV'!$D:$D,Summary!A16,'Topic tree CV'!K:K," ")</f>
        <v>0</v>
      </c>
    </row>
    <row r="17" spans="1:8" x14ac:dyDescent="0.25">
      <c r="A17" s="1" t="s">
        <v>731</v>
      </c>
      <c r="B17" s="10">
        <f>COUNTIFS('Topic tree CV'!$D:$D,Summary!A17,'Topic tree CV'!D:D,"&lt;&gt;") - 1</f>
        <v>-1</v>
      </c>
      <c r="C17" s="11">
        <f>COUNTIFS('Topic tree CV'!$D:$D,Summary!A17,'Topic tree CV'!E:E,"&lt;&gt;") - COUNTIFS('Topic tree CV'!$D:$D,Summary!A17,'Topic tree CV'!E:E," ")-D17-E17-F17-G17-H17</f>
        <v>0</v>
      </c>
      <c r="D17" s="11">
        <f>COUNTIFS('Topic tree CV'!$D:$D,Summary!A17,'Topic tree CV'!F:F,"&lt;&gt;") - COUNTIFS('Topic tree CV'!$D:$D,Summary!A17,'Topic tree CV'!F:F," ")-E17-F17-G17-H17</f>
        <v>0</v>
      </c>
      <c r="E17" s="11">
        <f>COUNTIFS('Topic tree CV'!$D:$D,Summary!A17,'Topic tree CV'!G:G,"&lt;&gt;") - COUNTIFS('Topic tree CV'!$D:$D,Summary!A17,'Topic tree CV'!G:G," ")-F17-G17-H17</f>
        <v>0</v>
      </c>
      <c r="F17" s="11">
        <f>COUNTIFS('Topic tree CV'!$D:$D,Summary!A17,'Topic tree CV'!H:H,"&lt;&gt;") - COUNTIFS('Topic tree CV'!$D:$D,Summary!A17,'Topic tree CV'!H:H," ")-G17-H17</f>
        <v>0</v>
      </c>
      <c r="G17" s="11">
        <f>COUNTIFS('Topic tree CV'!$D:$D,Summary!A17,'Topic tree CV'!I:I,"&lt;&gt;") - COUNTIFS('Topic tree CV'!$D:$D,Summary!A17,'Topic tree CV'!I:I," ")-H17</f>
        <v>0</v>
      </c>
      <c r="H17" s="11">
        <f>COUNTIFS('Topic tree CV'!$D:$D,Summary!A17,'Topic tree CV'!K:K,"&lt;&gt;") - COUNTIFS('Topic tree CV'!$D:$D,Summary!A17,'Topic tree CV'!K:K," ")</f>
        <v>0</v>
      </c>
    </row>
    <row r="18" spans="1:8" x14ac:dyDescent="0.25">
      <c r="A18" s="1" t="s">
        <v>802</v>
      </c>
      <c r="B18" s="10">
        <f>COUNTIFS('Topic tree CV'!$D:$D,Summary!A18,'Topic tree CV'!D:D,"&lt;&gt;") - 1</f>
        <v>-1</v>
      </c>
      <c r="C18" s="11">
        <f>COUNTIFS('Topic tree CV'!$D:$D,Summary!A18,'Topic tree CV'!E:E,"&lt;&gt;") - COUNTIFS('Topic tree CV'!$D:$D,Summary!A18,'Topic tree CV'!E:E," ")-D18-E18-F18-G18-H18</f>
        <v>0</v>
      </c>
      <c r="D18" s="11">
        <f>COUNTIFS('Topic tree CV'!$D:$D,Summary!A18,'Topic tree CV'!F:F,"&lt;&gt;") - COUNTIFS('Topic tree CV'!$D:$D,Summary!A18,'Topic tree CV'!F:F," ")-E18-F18-G18-H18</f>
        <v>0</v>
      </c>
      <c r="E18" s="11">
        <f>COUNTIFS('Topic tree CV'!$D:$D,Summary!A18,'Topic tree CV'!G:G,"&lt;&gt;") - COUNTIFS('Topic tree CV'!$D:$D,Summary!A18,'Topic tree CV'!G:G," ")-F18-G18-H18</f>
        <v>0</v>
      </c>
      <c r="F18" s="11">
        <f>COUNTIFS('Topic tree CV'!$D:$D,Summary!A18,'Topic tree CV'!H:H,"&lt;&gt;") - COUNTIFS('Topic tree CV'!$D:$D,Summary!A18,'Topic tree CV'!H:H," ")-G18-H18</f>
        <v>0</v>
      </c>
      <c r="G18" s="11">
        <f>COUNTIFS('Topic tree CV'!$D:$D,Summary!A18,'Topic tree CV'!I:I,"&lt;&gt;") - COUNTIFS('Topic tree CV'!$D:$D,Summary!A18,'Topic tree CV'!I:I," ")-H18</f>
        <v>0</v>
      </c>
      <c r="H18" s="11">
        <f>COUNTIFS('Topic tree CV'!$D:$D,Summary!A18,'Topic tree CV'!K:K,"&lt;&gt;") - COUNTIFS('Topic tree CV'!$D:$D,Summary!A18,'Topic tree CV'!K:K," ")</f>
        <v>0</v>
      </c>
    </row>
    <row r="19" spans="1:8" x14ac:dyDescent="0.25">
      <c r="A19" s="1" t="s">
        <v>829</v>
      </c>
      <c r="B19" s="10">
        <f>COUNTIFS('Topic tree CV'!$D:$D,Summary!A19,'Topic tree CV'!D:D,"&lt;&gt;") - 1</f>
        <v>-1</v>
      </c>
      <c r="C19" s="11">
        <f>COUNTIFS('Topic tree CV'!$D:$D,Summary!A19,'Topic tree CV'!E:E,"&lt;&gt;") - COUNTIFS('Topic tree CV'!$D:$D,Summary!A19,'Topic tree CV'!E:E," ")-D19-E19-F19-G19-H19</f>
        <v>0</v>
      </c>
      <c r="D19" s="11">
        <f>COUNTIFS('Topic tree CV'!$D:$D,Summary!A19,'Topic tree CV'!F:F,"&lt;&gt;") - COUNTIFS('Topic tree CV'!$D:$D,Summary!A19,'Topic tree CV'!F:F," ")-E19-F19-G19-H19</f>
        <v>0</v>
      </c>
      <c r="E19" s="11">
        <f>COUNTIFS('Topic tree CV'!$D:$D,Summary!A19,'Topic tree CV'!G:G,"&lt;&gt;") - COUNTIFS('Topic tree CV'!$D:$D,Summary!A19,'Topic tree CV'!G:G," ")-F19-G19-H19</f>
        <v>0</v>
      </c>
      <c r="F19" s="11">
        <f>COUNTIFS('Topic tree CV'!$D:$D,Summary!A19,'Topic tree CV'!H:H,"&lt;&gt;") - COUNTIFS('Topic tree CV'!$D:$D,Summary!A19,'Topic tree CV'!H:H," ")-G19-H19</f>
        <v>0</v>
      </c>
      <c r="G19" s="11">
        <f>COUNTIFS('Topic tree CV'!$D:$D,Summary!A19,'Topic tree CV'!I:I,"&lt;&gt;") - COUNTIFS('Topic tree CV'!$D:$D,Summary!A19,'Topic tree CV'!I:I," ")-H19</f>
        <v>0</v>
      </c>
      <c r="H19" s="11">
        <f>COUNTIFS('Topic tree CV'!$D:$D,Summary!A19,'Topic tree CV'!K:K,"&lt;&gt;") - COUNTIFS('Topic tree CV'!$D:$D,Summary!A19,'Topic tree CV'!K:K," ")</f>
        <v>0</v>
      </c>
    </row>
    <row r="20" spans="1:8" x14ac:dyDescent="0.25">
      <c r="B20" s="17">
        <f t="shared" ref="B20:H20" si="0">SUM(B3:B19)</f>
        <v>-17</v>
      </c>
      <c r="C20" s="17">
        <f t="shared" si="0"/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</row>
    <row r="21" spans="1:8" x14ac:dyDescent="0.25">
      <c r="B21" s="20" t="s">
        <v>890</v>
      </c>
      <c r="C21" s="18">
        <f>C20/$B$20</f>
        <v>0</v>
      </c>
      <c r="D21" s="18">
        <f t="shared" ref="D21:H21" si="1">D20/$B$20</f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</row>
    <row r="22" spans="1:8" x14ac:dyDescent="0.25">
      <c r="B22" s="20" t="s">
        <v>891</v>
      </c>
      <c r="C22" s="19">
        <f>C21</f>
        <v>0</v>
      </c>
      <c r="D22" s="19">
        <f>D21+C21</f>
        <v>0</v>
      </c>
      <c r="E22" s="19">
        <f>SUM(C21:E21)</f>
        <v>0</v>
      </c>
      <c r="F22" s="19">
        <f>SUM(C21:F21)</f>
        <v>0</v>
      </c>
      <c r="G22" s="19">
        <f>SUM(C21:G21)</f>
        <v>0</v>
      </c>
      <c r="H22" s="19">
        <f>SUM(C21:H21)</f>
        <v>0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28"/>
  <sheetViews>
    <sheetView zoomScale="80" zoomScaleNormal="80" workbookViewId="0">
      <selection activeCell="B1162" sqref="B1162"/>
    </sheetView>
  </sheetViews>
  <sheetFormatPr defaultRowHeight="15" x14ac:dyDescent="0.25"/>
  <cols>
    <col min="1" max="2" width="50.7109375" style="5" customWidth="1"/>
  </cols>
  <sheetData>
    <row r="1" spans="1:2" x14ac:dyDescent="0.25">
      <c r="A1" s="3" t="s">
        <v>4575</v>
      </c>
      <c r="B1" s="3" t="s">
        <v>4576</v>
      </c>
    </row>
    <row r="2" spans="1:2" x14ac:dyDescent="0.25">
      <c r="A2" s="5" t="s">
        <v>0</v>
      </c>
      <c r="B2" s="53" t="s">
        <v>1</v>
      </c>
    </row>
    <row r="3" spans="1:2" x14ac:dyDescent="0.25">
      <c r="A3" s="5" t="s">
        <v>2</v>
      </c>
      <c r="B3" s="53" t="s">
        <v>3</v>
      </c>
    </row>
    <row r="4" spans="1:2" x14ac:dyDescent="0.25">
      <c r="A4" s="5" t="s">
        <v>4</v>
      </c>
      <c r="B4" s="53" t="s">
        <v>5</v>
      </c>
    </row>
    <row r="5" spans="1:2" x14ac:dyDescent="0.25">
      <c r="A5" s="5" t="s">
        <v>4637</v>
      </c>
      <c r="B5" s="53" t="s">
        <v>4638</v>
      </c>
    </row>
    <row r="6" spans="1:2" x14ac:dyDescent="0.25">
      <c r="A6" s="5" t="s">
        <v>3928</v>
      </c>
      <c r="B6" s="53" t="s">
        <v>3929</v>
      </c>
    </row>
    <row r="7" spans="1:2" x14ac:dyDescent="0.25">
      <c r="A7" s="5" t="s">
        <v>3930</v>
      </c>
      <c r="B7" s="53" t="s">
        <v>3931</v>
      </c>
    </row>
    <row r="8" spans="1:2" x14ac:dyDescent="0.25">
      <c r="A8" s="5" t="s">
        <v>6</v>
      </c>
      <c r="B8" s="53" t="s">
        <v>7</v>
      </c>
    </row>
    <row r="9" spans="1:2" x14ac:dyDescent="0.25">
      <c r="A9" s="46" t="s">
        <v>3932</v>
      </c>
      <c r="B9" s="53" t="s">
        <v>3986</v>
      </c>
    </row>
    <row r="10" spans="1:2" x14ac:dyDescent="0.25">
      <c r="A10" s="5" t="s">
        <v>3987</v>
      </c>
      <c r="B10" s="53" t="s">
        <v>3988</v>
      </c>
    </row>
    <row r="11" spans="1:2" x14ac:dyDescent="0.25">
      <c r="A11" s="5" t="s">
        <v>3933</v>
      </c>
      <c r="B11" s="53" t="s">
        <v>3934</v>
      </c>
    </row>
    <row r="12" spans="1:2" x14ac:dyDescent="0.25">
      <c r="A12" s="5" t="s">
        <v>4304</v>
      </c>
      <c r="B12" s="53" t="s">
        <v>4306</v>
      </c>
    </row>
    <row r="13" spans="1:2" x14ac:dyDescent="0.25">
      <c r="A13" s="5" t="s">
        <v>8</v>
      </c>
      <c r="B13" s="53" t="s">
        <v>9</v>
      </c>
    </row>
    <row r="14" spans="1:2" x14ac:dyDescent="0.25">
      <c r="A14" s="5" t="s">
        <v>10</v>
      </c>
      <c r="B14" s="53" t="s">
        <v>11</v>
      </c>
    </row>
    <row r="15" spans="1:2" x14ac:dyDescent="0.25">
      <c r="A15" s="5" t="s">
        <v>3935</v>
      </c>
      <c r="B15" s="53" t="s">
        <v>3936</v>
      </c>
    </row>
    <row r="16" spans="1:2" x14ac:dyDescent="0.25">
      <c r="A16" s="5" t="s">
        <v>3939</v>
      </c>
      <c r="B16" s="53" t="s">
        <v>3953</v>
      </c>
    </row>
    <row r="17" spans="1:2" x14ac:dyDescent="0.25">
      <c r="A17" s="5" t="s">
        <v>3942</v>
      </c>
      <c r="B17" s="53" t="s">
        <v>3943</v>
      </c>
    </row>
    <row r="18" spans="1:2" x14ac:dyDescent="0.25">
      <c r="A18" s="5" t="s">
        <v>3946</v>
      </c>
      <c r="B18" s="53" t="s">
        <v>3947</v>
      </c>
    </row>
    <row r="19" spans="1:2" x14ac:dyDescent="0.25">
      <c r="A19" s="5" t="s">
        <v>12</v>
      </c>
      <c r="B19" s="53" t="s">
        <v>13</v>
      </c>
    </row>
    <row r="20" spans="1:2" x14ac:dyDescent="0.25">
      <c r="A20" s="5" t="s">
        <v>14</v>
      </c>
      <c r="B20" s="53" t="s">
        <v>15</v>
      </c>
    </row>
    <row r="21" spans="1:2" x14ac:dyDescent="0.25">
      <c r="A21" s="5" t="s">
        <v>16</v>
      </c>
      <c r="B21" s="53" t="s">
        <v>17</v>
      </c>
    </row>
    <row r="22" spans="1:2" x14ac:dyDescent="0.25">
      <c r="A22" s="5" t="s">
        <v>3948</v>
      </c>
      <c r="B22" s="53" t="s">
        <v>4642</v>
      </c>
    </row>
    <row r="23" spans="1:2" x14ac:dyDescent="0.25">
      <c r="A23" s="5" t="s">
        <v>4641</v>
      </c>
      <c r="B23" s="53" t="s">
        <v>4643</v>
      </c>
    </row>
    <row r="24" spans="1:2" x14ac:dyDescent="0.25">
      <c r="A24" s="5" t="s">
        <v>18</v>
      </c>
      <c r="B24" s="53" t="s">
        <v>19</v>
      </c>
    </row>
    <row r="25" spans="1:2" x14ac:dyDescent="0.25">
      <c r="A25" s="5" t="s">
        <v>3949</v>
      </c>
      <c r="B25" s="53" t="s">
        <v>3950</v>
      </c>
    </row>
    <row r="26" spans="1:2" x14ac:dyDescent="0.25">
      <c r="A26" s="5" t="s">
        <v>3951</v>
      </c>
      <c r="B26" s="53" t="s">
        <v>3952</v>
      </c>
    </row>
    <row r="27" spans="1:2" x14ac:dyDescent="0.25">
      <c r="A27" s="5" t="s">
        <v>20</v>
      </c>
      <c r="B27" s="53" t="s">
        <v>21</v>
      </c>
    </row>
    <row r="28" spans="1:2" x14ac:dyDescent="0.25">
      <c r="A28" s="5" t="s">
        <v>4121</v>
      </c>
      <c r="B28" s="53" t="s">
        <v>4122</v>
      </c>
    </row>
    <row r="29" spans="1:2" x14ac:dyDescent="0.25">
      <c r="A29" s="5" t="s">
        <v>22</v>
      </c>
      <c r="B29" s="53" t="s">
        <v>23</v>
      </c>
    </row>
    <row r="30" spans="1:2" x14ac:dyDescent="0.25">
      <c r="A30" s="5" t="s">
        <v>3989</v>
      </c>
      <c r="B30" s="53" t="s">
        <v>3990</v>
      </c>
    </row>
    <row r="31" spans="1:2" x14ac:dyDescent="0.25">
      <c r="A31" s="5" t="s">
        <v>24</v>
      </c>
      <c r="B31" s="53" t="s">
        <v>3991</v>
      </c>
    </row>
    <row r="32" spans="1:2" x14ac:dyDescent="0.25">
      <c r="A32" s="5" t="s">
        <v>25</v>
      </c>
      <c r="B32" s="53" t="s">
        <v>950</v>
      </c>
    </row>
    <row r="33" spans="1:2" x14ac:dyDescent="0.25">
      <c r="A33" s="5" t="s">
        <v>26</v>
      </c>
      <c r="B33" s="53" t="s">
        <v>27</v>
      </c>
    </row>
    <row r="34" spans="1:2" x14ac:dyDescent="0.25">
      <c r="A34" s="5" t="s">
        <v>1312</v>
      </c>
      <c r="B34" s="53" t="s">
        <v>1386</v>
      </c>
    </row>
    <row r="35" spans="1:2" x14ac:dyDescent="0.25">
      <c r="A35" s="5" t="s">
        <v>4582</v>
      </c>
      <c r="B35" s="53" t="s">
        <v>4598</v>
      </c>
    </row>
    <row r="36" spans="1:2" x14ac:dyDescent="0.25">
      <c r="A36" s="5" t="s">
        <v>4583</v>
      </c>
      <c r="B36" s="53" t="s">
        <v>4599</v>
      </c>
    </row>
    <row r="37" spans="1:2" x14ac:dyDescent="0.25">
      <c r="A37" s="5" t="s">
        <v>1313</v>
      </c>
      <c r="B37" s="53" t="s">
        <v>1420</v>
      </c>
    </row>
    <row r="38" spans="1:2" x14ac:dyDescent="0.25">
      <c r="A38" s="5" t="s">
        <v>4584</v>
      </c>
      <c r="B38" s="53" t="s">
        <v>4600</v>
      </c>
    </row>
    <row r="39" spans="1:2" x14ac:dyDescent="0.25">
      <c r="A39" s="5" t="s">
        <v>1387</v>
      </c>
      <c r="B39" s="53" t="s">
        <v>1421</v>
      </c>
    </row>
    <row r="40" spans="1:2" x14ac:dyDescent="0.25">
      <c r="A40" s="5" t="s">
        <v>1388</v>
      </c>
      <c r="B40" s="53" t="s">
        <v>1422</v>
      </c>
    </row>
    <row r="41" spans="1:2" x14ac:dyDescent="0.25">
      <c r="A41" s="5" t="s">
        <v>4585</v>
      </c>
      <c r="B41" s="53" t="s">
        <v>4686</v>
      </c>
    </row>
    <row r="42" spans="1:2" x14ac:dyDescent="0.25">
      <c r="A42" s="5" t="s">
        <v>4586</v>
      </c>
      <c r="B42" s="53" t="s">
        <v>4601</v>
      </c>
    </row>
    <row r="43" spans="1:2" x14ac:dyDescent="0.25">
      <c r="A43" s="5" t="s">
        <v>4587</v>
      </c>
      <c r="B43" s="53" t="s">
        <v>4603</v>
      </c>
    </row>
    <row r="44" spans="1:2" x14ac:dyDescent="0.25">
      <c r="A44" s="5" t="s">
        <v>1389</v>
      </c>
      <c r="B44" s="53" t="s">
        <v>1423</v>
      </c>
    </row>
    <row r="45" spans="1:2" x14ac:dyDescent="0.25">
      <c r="A45" s="5" t="s">
        <v>4588</v>
      </c>
      <c r="B45" s="53" t="s">
        <v>4604</v>
      </c>
    </row>
    <row r="46" spans="1:2" x14ac:dyDescent="0.25">
      <c r="A46" s="5" t="s">
        <v>4292</v>
      </c>
      <c r="B46" s="53" t="s">
        <v>4293</v>
      </c>
    </row>
    <row r="47" spans="1:2" x14ac:dyDescent="0.25">
      <c r="A47" s="5" t="s">
        <v>1390</v>
      </c>
      <c r="B47" s="53" t="s">
        <v>1424</v>
      </c>
    </row>
    <row r="48" spans="1:2" x14ac:dyDescent="0.25">
      <c r="A48" s="57" t="s">
        <v>1391</v>
      </c>
      <c r="B48" s="53" t="s">
        <v>1425</v>
      </c>
    </row>
    <row r="49" spans="1:2" x14ac:dyDescent="0.25">
      <c r="A49" s="5" t="s">
        <v>1392</v>
      </c>
      <c r="B49" s="53" t="s">
        <v>1426</v>
      </c>
    </row>
    <row r="50" spans="1:2" x14ac:dyDescent="0.25">
      <c r="A50" s="5" t="s">
        <v>1393</v>
      </c>
      <c r="B50" s="53" t="s">
        <v>1427</v>
      </c>
    </row>
    <row r="51" spans="1:2" x14ac:dyDescent="0.25">
      <c r="A51" s="5" t="s">
        <v>1394</v>
      </c>
      <c r="B51" s="53" t="s">
        <v>1428</v>
      </c>
    </row>
    <row r="52" spans="1:2" x14ac:dyDescent="0.25">
      <c r="A52" s="5" t="s">
        <v>1395</v>
      </c>
      <c r="B52" s="53" t="s">
        <v>1429</v>
      </c>
    </row>
    <row r="53" spans="1:2" x14ac:dyDescent="0.25">
      <c r="A53" s="5" t="s">
        <v>4589</v>
      </c>
      <c r="B53" s="53" t="s">
        <v>4605</v>
      </c>
    </row>
    <row r="54" spans="1:2" x14ac:dyDescent="0.25">
      <c r="A54" s="5" t="s">
        <v>4296</v>
      </c>
      <c r="B54" s="53" t="s">
        <v>4297</v>
      </c>
    </row>
    <row r="55" spans="1:2" x14ac:dyDescent="0.25">
      <c r="A55" s="5" t="s">
        <v>4590</v>
      </c>
      <c r="B55" s="53" t="s">
        <v>4606</v>
      </c>
    </row>
    <row r="56" spans="1:2" x14ac:dyDescent="0.25">
      <c r="A56" s="5" t="s">
        <v>1396</v>
      </c>
      <c r="B56" s="53" t="s">
        <v>1430</v>
      </c>
    </row>
    <row r="57" spans="1:2" x14ac:dyDescent="0.25">
      <c r="A57" s="5" t="s">
        <v>1397</v>
      </c>
      <c r="B57" s="53" t="s">
        <v>1431</v>
      </c>
    </row>
    <row r="58" spans="1:2" x14ac:dyDescent="0.25">
      <c r="A58" s="5" t="s">
        <v>4298</v>
      </c>
      <c r="B58" s="53" t="s">
        <v>4299</v>
      </c>
    </row>
    <row r="59" spans="1:2" x14ac:dyDescent="0.25">
      <c r="A59" s="5" t="s">
        <v>1398</v>
      </c>
      <c r="B59" s="53" t="s">
        <v>1432</v>
      </c>
    </row>
    <row r="60" spans="1:2" x14ac:dyDescent="0.25">
      <c r="A60" s="5" t="s">
        <v>4302</v>
      </c>
      <c r="B60" s="53" t="s">
        <v>4303</v>
      </c>
    </row>
    <row r="61" spans="1:2" x14ac:dyDescent="0.25">
      <c r="A61" s="5" t="s">
        <v>1399</v>
      </c>
      <c r="B61" s="53" t="s">
        <v>1433</v>
      </c>
    </row>
    <row r="62" spans="1:2" x14ac:dyDescent="0.25">
      <c r="A62" s="5" t="s">
        <v>1400</v>
      </c>
      <c r="B62" s="53" t="s">
        <v>1434</v>
      </c>
    </row>
    <row r="63" spans="1:2" x14ac:dyDescent="0.25">
      <c r="A63" s="5" t="s">
        <v>1401</v>
      </c>
      <c r="B63" s="53" t="s">
        <v>1435</v>
      </c>
    </row>
    <row r="64" spans="1:2" x14ac:dyDescent="0.25">
      <c r="A64" s="5" t="s">
        <v>1402</v>
      </c>
      <c r="B64" s="53" t="s">
        <v>1436</v>
      </c>
    </row>
    <row r="65" spans="1:2" x14ac:dyDescent="0.25">
      <c r="A65" s="5" t="s">
        <v>1403</v>
      </c>
      <c r="B65" s="53" t="s">
        <v>1437</v>
      </c>
    </row>
    <row r="66" spans="1:2" x14ac:dyDescent="0.25">
      <c r="A66" s="5" t="s">
        <v>1404</v>
      </c>
      <c r="B66" s="53" t="s">
        <v>1438</v>
      </c>
    </row>
    <row r="67" spans="1:2" x14ac:dyDescent="0.25">
      <c r="A67" s="5" t="s">
        <v>1405</v>
      </c>
      <c r="B67" s="53" t="s">
        <v>1439</v>
      </c>
    </row>
    <row r="68" spans="1:2" x14ac:dyDescent="0.25">
      <c r="A68" s="5" t="s">
        <v>1406</v>
      </c>
      <c r="B68" s="53" t="s">
        <v>1440</v>
      </c>
    </row>
    <row r="69" spans="1:2" x14ac:dyDescent="0.25">
      <c r="A69" s="5" t="s">
        <v>1407</v>
      </c>
      <c r="B69" s="53" t="s">
        <v>1441</v>
      </c>
    </row>
    <row r="70" spans="1:2" x14ac:dyDescent="0.25">
      <c r="A70" s="5" t="s">
        <v>1408</v>
      </c>
      <c r="B70" s="53" t="s">
        <v>1442</v>
      </c>
    </row>
    <row r="71" spans="1:2" x14ac:dyDescent="0.25">
      <c r="A71" s="5" t="s">
        <v>4591</v>
      </c>
      <c r="B71" s="53" t="s">
        <v>4607</v>
      </c>
    </row>
    <row r="72" spans="1:2" x14ac:dyDescent="0.25">
      <c r="A72" s="5" t="s">
        <v>1409</v>
      </c>
      <c r="B72" s="53" t="s">
        <v>1443</v>
      </c>
    </row>
    <row r="73" spans="1:2" x14ac:dyDescent="0.25">
      <c r="A73" s="5" t="s">
        <v>1410</v>
      </c>
      <c r="B73" s="53" t="s">
        <v>1444</v>
      </c>
    </row>
    <row r="74" spans="1:2" x14ac:dyDescent="0.25">
      <c r="A74" s="5" t="s">
        <v>1411</v>
      </c>
      <c r="B74" s="53" t="s">
        <v>1445</v>
      </c>
    </row>
    <row r="75" spans="1:2" x14ac:dyDescent="0.25">
      <c r="A75" s="5" t="s">
        <v>1412</v>
      </c>
      <c r="B75" s="53" t="s">
        <v>1446</v>
      </c>
    </row>
    <row r="76" spans="1:2" x14ac:dyDescent="0.25">
      <c r="A76" s="5" t="s">
        <v>1413</v>
      </c>
      <c r="B76" s="53" t="s">
        <v>1447</v>
      </c>
    </row>
    <row r="77" spans="1:2" x14ac:dyDescent="0.25">
      <c r="A77" s="5" t="s">
        <v>4592</v>
      </c>
      <c r="B77" s="53" t="s">
        <v>4608</v>
      </c>
    </row>
    <row r="78" spans="1:2" x14ac:dyDescent="0.25">
      <c r="A78" s="5" t="s">
        <v>4593</v>
      </c>
      <c r="B78" s="53" t="s">
        <v>4609</v>
      </c>
    </row>
    <row r="79" spans="1:2" x14ac:dyDescent="0.25">
      <c r="A79" s="5" t="s">
        <v>1414</v>
      </c>
      <c r="B79" s="53" t="s">
        <v>1448</v>
      </c>
    </row>
    <row r="80" spans="1:2" x14ac:dyDescent="0.25">
      <c r="A80" s="5" t="s">
        <v>1415</v>
      </c>
      <c r="B80" s="53" t="s">
        <v>1449</v>
      </c>
    </row>
    <row r="81" spans="1:2" x14ac:dyDescent="0.25">
      <c r="A81" s="5" t="s">
        <v>4594</v>
      </c>
      <c r="B81" s="53" t="s">
        <v>4610</v>
      </c>
    </row>
    <row r="82" spans="1:2" x14ac:dyDescent="0.25">
      <c r="A82" s="5" t="s">
        <v>1416</v>
      </c>
      <c r="B82" s="53" t="s">
        <v>1450</v>
      </c>
    </row>
    <row r="83" spans="1:2" x14ac:dyDescent="0.25">
      <c r="A83" s="5" t="s">
        <v>1417</v>
      </c>
      <c r="B83" s="53" t="s">
        <v>1451</v>
      </c>
    </row>
    <row r="84" spans="1:2" x14ac:dyDescent="0.25">
      <c r="A84" s="5" t="s">
        <v>1418</v>
      </c>
      <c r="B84" s="53" t="s">
        <v>1452</v>
      </c>
    </row>
    <row r="85" spans="1:2" x14ac:dyDescent="0.25">
      <c r="A85" s="5" t="s">
        <v>1419</v>
      </c>
      <c r="B85" s="53" t="s">
        <v>1453</v>
      </c>
    </row>
    <row r="86" spans="1:2" x14ac:dyDescent="0.25">
      <c r="A86" s="5" t="s">
        <v>28</v>
      </c>
      <c r="B86" s="53" t="s">
        <v>29</v>
      </c>
    </row>
    <row r="87" spans="1:2" x14ac:dyDescent="0.25">
      <c r="A87" s="5" t="s">
        <v>30</v>
      </c>
      <c r="B87" s="53" t="s">
        <v>31</v>
      </c>
    </row>
    <row r="88" spans="1:2" x14ac:dyDescent="0.25">
      <c r="A88" s="5" t="s">
        <v>4595</v>
      </c>
      <c r="B88" s="53" t="s">
        <v>4611</v>
      </c>
    </row>
    <row r="89" spans="1:2" x14ac:dyDescent="0.25">
      <c r="A89" s="5" t="s">
        <v>32</v>
      </c>
      <c r="B89" s="53" t="s">
        <v>33</v>
      </c>
    </row>
    <row r="90" spans="1:2" x14ac:dyDescent="0.25">
      <c r="A90" s="5" t="s">
        <v>4596</v>
      </c>
      <c r="B90" s="53" t="s">
        <v>4612</v>
      </c>
    </row>
    <row r="91" spans="1:2" x14ac:dyDescent="0.25">
      <c r="A91" s="5" t="s">
        <v>4597</v>
      </c>
      <c r="B91" s="53" t="s">
        <v>4613</v>
      </c>
    </row>
    <row r="92" spans="1:2" x14ac:dyDescent="0.25">
      <c r="A92" s="5" t="s">
        <v>34</v>
      </c>
      <c r="B92" s="53" t="s">
        <v>35</v>
      </c>
    </row>
    <row r="93" spans="1:2" x14ac:dyDescent="0.25">
      <c r="A93" s="5" t="s">
        <v>36</v>
      </c>
      <c r="B93" s="53" t="s">
        <v>37</v>
      </c>
    </row>
    <row r="94" spans="1:2" x14ac:dyDescent="0.25">
      <c r="A94" s="5" t="s">
        <v>38</v>
      </c>
      <c r="B94" s="53" t="s">
        <v>39</v>
      </c>
    </row>
    <row r="95" spans="1:2" x14ac:dyDescent="0.25">
      <c r="A95" s="5" t="s">
        <v>40</v>
      </c>
      <c r="B95" s="53" t="s">
        <v>4690</v>
      </c>
    </row>
    <row r="96" spans="1:2" x14ac:dyDescent="0.25">
      <c r="A96" s="5" t="s">
        <v>41</v>
      </c>
      <c r="B96" s="53" t="s">
        <v>42</v>
      </c>
    </row>
    <row r="97" spans="1:2" x14ac:dyDescent="0.25">
      <c r="A97" s="5" t="s">
        <v>43</v>
      </c>
      <c r="B97" s="53" t="s">
        <v>44</v>
      </c>
    </row>
    <row r="98" spans="1:2" x14ac:dyDescent="0.25">
      <c r="A98" s="5" t="s">
        <v>45</v>
      </c>
      <c r="B98" s="53" t="s">
        <v>46</v>
      </c>
    </row>
    <row r="99" spans="1:2" x14ac:dyDescent="0.25">
      <c r="A99" s="5" t="s">
        <v>47</v>
      </c>
      <c r="B99" s="53" t="s">
        <v>48</v>
      </c>
    </row>
    <row r="100" spans="1:2" x14ac:dyDescent="0.25">
      <c r="A100" s="5" t="s">
        <v>49</v>
      </c>
      <c r="B100" s="53" t="s">
        <v>50</v>
      </c>
    </row>
    <row r="101" spans="1:2" x14ac:dyDescent="0.25">
      <c r="A101" s="5" t="s">
        <v>51</v>
      </c>
      <c r="B101" s="53" t="s">
        <v>52</v>
      </c>
    </row>
    <row r="102" spans="1:2" x14ac:dyDescent="0.25">
      <c r="A102" s="5" t="s">
        <v>3640</v>
      </c>
      <c r="B102" s="53" t="s">
        <v>3643</v>
      </c>
    </row>
    <row r="103" spans="1:2" x14ac:dyDescent="0.25">
      <c r="A103" s="5" t="s">
        <v>53</v>
      </c>
      <c r="B103" s="53" t="s">
        <v>54</v>
      </c>
    </row>
    <row r="104" spans="1:2" x14ac:dyDescent="0.25">
      <c r="A104" s="5" t="s">
        <v>3641</v>
      </c>
      <c r="B104" s="53" t="s">
        <v>3644</v>
      </c>
    </row>
    <row r="105" spans="1:2" x14ac:dyDescent="0.25">
      <c r="A105" s="5" t="s">
        <v>55</v>
      </c>
      <c r="B105" s="53" t="s">
        <v>56</v>
      </c>
    </row>
    <row r="106" spans="1:2" x14ac:dyDescent="0.25">
      <c r="A106" s="5" t="s">
        <v>57</v>
      </c>
      <c r="B106" s="53" t="s">
        <v>3645</v>
      </c>
    </row>
    <row r="107" spans="1:2" x14ac:dyDescent="0.25">
      <c r="A107" s="5" t="s">
        <v>58</v>
      </c>
      <c r="B107" s="53" t="s">
        <v>59</v>
      </c>
    </row>
    <row r="108" spans="1:2" x14ac:dyDescent="0.25">
      <c r="A108" s="5" t="s">
        <v>60</v>
      </c>
      <c r="B108" s="53" t="s">
        <v>61</v>
      </c>
    </row>
    <row r="109" spans="1:2" x14ac:dyDescent="0.25">
      <c r="A109" s="5" t="s">
        <v>62</v>
      </c>
      <c r="B109" s="53" t="s">
        <v>63</v>
      </c>
    </row>
    <row r="110" spans="1:2" x14ac:dyDescent="0.25">
      <c r="A110" s="5" t="s">
        <v>64</v>
      </c>
      <c r="B110" s="53" t="s">
        <v>65</v>
      </c>
    </row>
    <row r="111" spans="1:2" x14ac:dyDescent="0.25">
      <c r="A111" s="5" t="s">
        <v>66</v>
      </c>
      <c r="B111" s="53" t="s">
        <v>67</v>
      </c>
    </row>
    <row r="112" spans="1:2" x14ac:dyDescent="0.25">
      <c r="A112" s="5" t="s">
        <v>68</v>
      </c>
      <c r="B112" s="53" t="s">
        <v>69</v>
      </c>
    </row>
    <row r="113" spans="1:2" x14ac:dyDescent="0.25">
      <c r="A113" s="5" t="s">
        <v>3870</v>
      </c>
      <c r="B113" s="53" t="s">
        <v>70</v>
      </c>
    </row>
    <row r="114" spans="1:2" x14ac:dyDescent="0.25">
      <c r="A114" s="5" t="s">
        <v>71</v>
      </c>
      <c r="B114" s="53" t="s">
        <v>72</v>
      </c>
    </row>
    <row r="115" spans="1:2" x14ac:dyDescent="0.25">
      <c r="A115" s="5" t="s">
        <v>3869</v>
      </c>
      <c r="B115" s="53" t="s">
        <v>73</v>
      </c>
    </row>
    <row r="116" spans="1:2" x14ac:dyDescent="0.25">
      <c r="A116" s="5" t="s">
        <v>74</v>
      </c>
      <c r="B116" s="53" t="s">
        <v>75</v>
      </c>
    </row>
    <row r="117" spans="1:2" x14ac:dyDescent="0.25">
      <c r="A117" s="46" t="s">
        <v>76</v>
      </c>
      <c r="B117" s="53" t="s">
        <v>77</v>
      </c>
    </row>
    <row r="118" spans="1:2" x14ac:dyDescent="0.25">
      <c r="A118" s="46" t="s">
        <v>78</v>
      </c>
      <c r="B118" s="53" t="s">
        <v>79</v>
      </c>
    </row>
    <row r="119" spans="1:2" x14ac:dyDescent="0.25">
      <c r="A119" s="5" t="s">
        <v>80</v>
      </c>
      <c r="B119" s="53" t="s">
        <v>81</v>
      </c>
    </row>
    <row r="120" spans="1:2" x14ac:dyDescent="0.25">
      <c r="A120" s="5" t="s">
        <v>3642</v>
      </c>
      <c r="B120" s="53" t="s">
        <v>3646</v>
      </c>
    </row>
    <row r="121" spans="1:2" x14ac:dyDescent="0.25">
      <c r="A121" s="5" t="s">
        <v>4101</v>
      </c>
      <c r="B121" s="53" t="s">
        <v>4102</v>
      </c>
    </row>
    <row r="122" spans="1:2" x14ac:dyDescent="0.25">
      <c r="A122" s="5" t="s">
        <v>82</v>
      </c>
      <c r="B122" s="53" t="s">
        <v>83</v>
      </c>
    </row>
    <row r="123" spans="1:2" x14ac:dyDescent="0.25">
      <c r="A123" s="5" t="s">
        <v>84</v>
      </c>
      <c r="B123" s="53" t="s">
        <v>1535</v>
      </c>
    </row>
    <row r="124" spans="1:2" x14ac:dyDescent="0.25">
      <c r="A124" s="5" t="s">
        <v>3992</v>
      </c>
      <c r="B124" s="53" t="s">
        <v>3993</v>
      </c>
    </row>
    <row r="125" spans="1:2" x14ac:dyDescent="0.25">
      <c r="A125" s="5" t="s">
        <v>3996</v>
      </c>
      <c r="B125" s="53" t="s">
        <v>3997</v>
      </c>
    </row>
    <row r="126" spans="1:2" x14ac:dyDescent="0.25">
      <c r="A126" s="5" t="s">
        <v>4000</v>
      </c>
      <c r="B126" s="53" t="s">
        <v>4002</v>
      </c>
    </row>
    <row r="127" spans="1:2" x14ac:dyDescent="0.25">
      <c r="A127" s="5" t="s">
        <v>4005</v>
      </c>
      <c r="B127" s="53" t="s">
        <v>4006</v>
      </c>
    </row>
    <row r="128" spans="1:2" x14ac:dyDescent="0.25">
      <c r="A128" s="5" t="s">
        <v>4009</v>
      </c>
      <c r="B128" s="53" t="s">
        <v>4010</v>
      </c>
    </row>
    <row r="129" spans="1:2" x14ac:dyDescent="0.25">
      <c r="A129" s="5" t="s">
        <v>4013</v>
      </c>
      <c r="B129" s="53" t="s">
        <v>4014</v>
      </c>
    </row>
    <row r="130" spans="1:2" x14ac:dyDescent="0.25">
      <c r="A130" s="5" t="s">
        <v>4017</v>
      </c>
      <c r="B130" s="53" t="s">
        <v>4018</v>
      </c>
    </row>
    <row r="131" spans="1:2" x14ac:dyDescent="0.25">
      <c r="A131" s="5" t="s">
        <v>4021</v>
      </c>
      <c r="B131" s="53" t="s">
        <v>4022</v>
      </c>
    </row>
    <row r="132" spans="1:2" x14ac:dyDescent="0.25">
      <c r="A132" s="5" t="s">
        <v>4025</v>
      </c>
      <c r="B132" s="53" t="s">
        <v>4026</v>
      </c>
    </row>
    <row r="133" spans="1:2" x14ac:dyDescent="0.25">
      <c r="A133" s="5" t="s">
        <v>4029</v>
      </c>
      <c r="B133" s="53" t="s">
        <v>4030</v>
      </c>
    </row>
    <row r="134" spans="1:2" x14ac:dyDescent="0.25">
      <c r="A134" s="5" t="s">
        <v>4033</v>
      </c>
      <c r="B134" s="53" t="s">
        <v>4034</v>
      </c>
    </row>
    <row r="135" spans="1:2" x14ac:dyDescent="0.25">
      <c r="A135" s="5" t="s">
        <v>4035</v>
      </c>
      <c r="B135" s="53" t="s">
        <v>4036</v>
      </c>
    </row>
    <row r="136" spans="1:2" x14ac:dyDescent="0.25">
      <c r="A136" s="5" t="s">
        <v>4037</v>
      </c>
      <c r="B136" s="53" t="s">
        <v>4038</v>
      </c>
    </row>
    <row r="137" spans="1:2" x14ac:dyDescent="0.25">
      <c r="A137" s="5" t="s">
        <v>4041</v>
      </c>
      <c r="B137" s="53" t="s">
        <v>4042</v>
      </c>
    </row>
    <row r="138" spans="1:2" x14ac:dyDescent="0.25">
      <c r="A138" s="5" t="s">
        <v>4045</v>
      </c>
      <c r="B138" s="53" t="s">
        <v>4046</v>
      </c>
    </row>
    <row r="139" spans="1:2" x14ac:dyDescent="0.25">
      <c r="A139" s="5" t="s">
        <v>4049</v>
      </c>
      <c r="B139" s="53" t="s">
        <v>4050</v>
      </c>
    </row>
    <row r="140" spans="1:2" x14ac:dyDescent="0.25">
      <c r="A140" s="5" t="s">
        <v>4053</v>
      </c>
      <c r="B140" s="53" t="s">
        <v>4055</v>
      </c>
    </row>
    <row r="141" spans="1:2" x14ac:dyDescent="0.25">
      <c r="A141" s="5" t="s">
        <v>4058</v>
      </c>
      <c r="B141" s="53" t="s">
        <v>4059</v>
      </c>
    </row>
    <row r="142" spans="1:2" x14ac:dyDescent="0.25">
      <c r="A142" s="5" t="s">
        <v>85</v>
      </c>
      <c r="B142" s="53" t="s">
        <v>86</v>
      </c>
    </row>
    <row r="143" spans="1:2" x14ac:dyDescent="0.25">
      <c r="A143" s="5" t="s">
        <v>87</v>
      </c>
      <c r="B143" s="53" t="s">
        <v>88</v>
      </c>
    </row>
    <row r="144" spans="1:2" x14ac:dyDescent="0.25">
      <c r="A144" s="5" t="s">
        <v>89</v>
      </c>
      <c r="B144" s="53" t="s">
        <v>90</v>
      </c>
    </row>
    <row r="145" spans="1:2" x14ac:dyDescent="0.25">
      <c r="A145" s="5" t="s">
        <v>983</v>
      </c>
      <c r="B145" s="53" t="s">
        <v>985</v>
      </c>
    </row>
    <row r="146" spans="1:2" x14ac:dyDescent="0.25">
      <c r="A146" s="5" t="s">
        <v>986</v>
      </c>
      <c r="B146" s="53" t="s">
        <v>987</v>
      </c>
    </row>
    <row r="147" spans="1:2" x14ac:dyDescent="0.25">
      <c r="A147" s="5" t="s">
        <v>988</v>
      </c>
      <c r="B147" s="53" t="s">
        <v>989</v>
      </c>
    </row>
    <row r="148" spans="1:2" x14ac:dyDescent="0.25">
      <c r="A148" s="5" t="s">
        <v>990</v>
      </c>
      <c r="B148" s="53" t="s">
        <v>991</v>
      </c>
    </row>
    <row r="149" spans="1:2" x14ac:dyDescent="0.25">
      <c r="A149" s="5" t="s">
        <v>992</v>
      </c>
      <c r="B149" s="53" t="s">
        <v>993</v>
      </c>
    </row>
    <row r="150" spans="1:2" x14ac:dyDescent="0.25">
      <c r="A150" s="5" t="s">
        <v>994</v>
      </c>
      <c r="B150" s="53" t="s">
        <v>995</v>
      </c>
    </row>
    <row r="151" spans="1:2" x14ac:dyDescent="0.25">
      <c r="A151" s="5" t="s">
        <v>996</v>
      </c>
      <c r="B151" s="53" t="s">
        <v>997</v>
      </c>
    </row>
    <row r="152" spans="1:2" x14ac:dyDescent="0.25">
      <c r="A152" s="5" t="s">
        <v>998</v>
      </c>
      <c r="B152" s="53" t="s">
        <v>999</v>
      </c>
    </row>
    <row r="153" spans="1:2" x14ac:dyDescent="0.25">
      <c r="A153" s="5" t="s">
        <v>91</v>
      </c>
      <c r="B153" s="53" t="s">
        <v>92</v>
      </c>
    </row>
    <row r="154" spans="1:2" x14ac:dyDescent="0.25">
      <c r="A154" s="5" t="s">
        <v>93</v>
      </c>
      <c r="B154" s="53" t="s">
        <v>94</v>
      </c>
    </row>
    <row r="155" spans="1:2" x14ac:dyDescent="0.25">
      <c r="A155" s="5" t="s">
        <v>1506</v>
      </c>
      <c r="B155" s="53" t="s">
        <v>1536</v>
      </c>
    </row>
    <row r="156" spans="1:2" x14ac:dyDescent="0.25">
      <c r="A156" s="5" t="s">
        <v>95</v>
      </c>
      <c r="B156" s="53" t="s">
        <v>96</v>
      </c>
    </row>
    <row r="157" spans="1:2" x14ac:dyDescent="0.25">
      <c r="A157" s="5" t="s">
        <v>97</v>
      </c>
      <c r="B157" s="53" t="s">
        <v>98</v>
      </c>
    </row>
    <row r="158" spans="1:2" x14ac:dyDescent="0.25">
      <c r="A158" s="5" t="s">
        <v>1507</v>
      </c>
      <c r="B158" s="53" t="s">
        <v>1537</v>
      </c>
    </row>
    <row r="159" spans="1:2" x14ac:dyDescent="0.25">
      <c r="A159" s="5" t="s">
        <v>927</v>
      </c>
      <c r="B159" s="53" t="s">
        <v>928</v>
      </c>
    </row>
    <row r="160" spans="1:2" x14ac:dyDescent="0.25">
      <c r="A160" s="5" t="s">
        <v>1508</v>
      </c>
      <c r="B160" s="53" t="s">
        <v>1538</v>
      </c>
    </row>
    <row r="161" spans="1:2" x14ac:dyDescent="0.25">
      <c r="A161" s="5" t="s">
        <v>1509</v>
      </c>
      <c r="B161" s="53" t="s">
        <v>3119</v>
      </c>
    </row>
    <row r="162" spans="1:2" x14ac:dyDescent="0.25">
      <c r="A162" s="5" t="s">
        <v>1510</v>
      </c>
      <c r="B162" s="53" t="s">
        <v>1539</v>
      </c>
    </row>
    <row r="163" spans="1:2" x14ac:dyDescent="0.25">
      <c r="A163" s="5" t="s">
        <v>1511</v>
      </c>
      <c r="B163" s="53" t="s">
        <v>1540</v>
      </c>
    </row>
    <row r="164" spans="1:2" x14ac:dyDescent="0.25">
      <c r="A164" s="5" t="s">
        <v>1512</v>
      </c>
      <c r="B164" s="53" t="s">
        <v>1541</v>
      </c>
    </row>
    <row r="165" spans="1:2" x14ac:dyDescent="0.25">
      <c r="A165" s="5" t="s">
        <v>1513</v>
      </c>
      <c r="B165" s="53" t="s">
        <v>1542</v>
      </c>
    </row>
    <row r="166" spans="1:2" x14ac:dyDescent="0.25">
      <c r="A166" s="5" t="s">
        <v>1514</v>
      </c>
      <c r="B166" s="53" t="s">
        <v>1543</v>
      </c>
    </row>
    <row r="167" spans="1:2" x14ac:dyDescent="0.25">
      <c r="A167" s="5" t="s">
        <v>1515</v>
      </c>
      <c r="B167" s="53" t="s">
        <v>1544</v>
      </c>
    </row>
    <row r="168" spans="1:2" x14ac:dyDescent="0.25">
      <c r="A168" s="5" t="s">
        <v>1000</v>
      </c>
      <c r="B168" s="53" t="s">
        <v>1001</v>
      </c>
    </row>
    <row r="169" spans="1:2" x14ac:dyDescent="0.25">
      <c r="A169" s="5" t="s">
        <v>1002</v>
      </c>
      <c r="B169" s="53" t="s">
        <v>1003</v>
      </c>
    </row>
    <row r="170" spans="1:2" x14ac:dyDescent="0.25">
      <c r="A170" s="5" t="s">
        <v>1004</v>
      </c>
      <c r="B170" s="53" t="s">
        <v>1005</v>
      </c>
    </row>
    <row r="171" spans="1:2" x14ac:dyDescent="0.25">
      <c r="A171" s="5" t="s">
        <v>1006</v>
      </c>
      <c r="B171" s="53" t="s">
        <v>1007</v>
      </c>
    </row>
    <row r="172" spans="1:2" x14ac:dyDescent="0.25">
      <c r="A172" s="5" t="s">
        <v>1008</v>
      </c>
      <c r="B172" s="53" t="s">
        <v>1009</v>
      </c>
    </row>
    <row r="173" spans="1:2" x14ac:dyDescent="0.25">
      <c r="A173" s="5" t="s">
        <v>1010</v>
      </c>
      <c r="B173" s="53" t="s">
        <v>1011</v>
      </c>
    </row>
    <row r="174" spans="1:2" x14ac:dyDescent="0.25">
      <c r="A174" s="5" t="s">
        <v>1516</v>
      </c>
      <c r="B174" s="53" t="s">
        <v>1545</v>
      </c>
    </row>
    <row r="175" spans="1:2" x14ac:dyDescent="0.25">
      <c r="A175" s="5" t="s">
        <v>1517</v>
      </c>
      <c r="B175" s="53" t="s">
        <v>1546</v>
      </c>
    </row>
    <row r="176" spans="1:2" x14ac:dyDescent="0.25">
      <c r="A176" s="5" t="s">
        <v>1518</v>
      </c>
      <c r="B176" s="53" t="s">
        <v>1547</v>
      </c>
    </row>
    <row r="177" spans="1:2" x14ac:dyDescent="0.25">
      <c r="A177" s="5" t="s">
        <v>1519</v>
      </c>
      <c r="B177" s="53" t="s">
        <v>1548</v>
      </c>
    </row>
    <row r="178" spans="1:2" x14ac:dyDescent="0.25">
      <c r="A178" s="5" t="s">
        <v>1520</v>
      </c>
      <c r="B178" s="53" t="s">
        <v>1549</v>
      </c>
    </row>
    <row r="179" spans="1:2" x14ac:dyDescent="0.25">
      <c r="A179" s="5" t="s">
        <v>1521</v>
      </c>
      <c r="B179" s="53" t="s">
        <v>1550</v>
      </c>
    </row>
    <row r="180" spans="1:2" x14ac:dyDescent="0.25">
      <c r="A180" s="5" t="s">
        <v>1522</v>
      </c>
      <c r="B180" s="53" t="s">
        <v>1551</v>
      </c>
    </row>
    <row r="181" spans="1:2" x14ac:dyDescent="0.25">
      <c r="A181" s="5" t="s">
        <v>1523</v>
      </c>
      <c r="B181" s="53" t="s">
        <v>1552</v>
      </c>
    </row>
    <row r="182" spans="1:2" x14ac:dyDescent="0.25">
      <c r="A182" s="5" t="s">
        <v>1524</v>
      </c>
      <c r="B182" s="53" t="s">
        <v>1553</v>
      </c>
    </row>
    <row r="183" spans="1:2" x14ac:dyDescent="0.25">
      <c r="A183" s="5" t="s">
        <v>1525</v>
      </c>
      <c r="B183" s="53" t="s">
        <v>1554</v>
      </c>
    </row>
    <row r="184" spans="1:2" x14ac:dyDescent="0.25">
      <c r="A184" s="5" t="s">
        <v>1526</v>
      </c>
      <c r="B184" s="53" t="s">
        <v>1555</v>
      </c>
    </row>
    <row r="185" spans="1:2" x14ac:dyDescent="0.25">
      <c r="A185" s="5" t="s">
        <v>1012</v>
      </c>
      <c r="B185" s="53" t="s">
        <v>1013</v>
      </c>
    </row>
    <row r="186" spans="1:2" x14ac:dyDescent="0.25">
      <c r="A186" s="5" t="s">
        <v>1527</v>
      </c>
      <c r="B186" s="53" t="s">
        <v>1556</v>
      </c>
    </row>
    <row r="187" spans="1:2" x14ac:dyDescent="0.25">
      <c r="A187" s="5" t="s">
        <v>1528</v>
      </c>
      <c r="B187" s="53" t="s">
        <v>1557</v>
      </c>
    </row>
    <row r="188" spans="1:2" x14ac:dyDescent="0.25">
      <c r="A188" s="5" t="s">
        <v>1529</v>
      </c>
      <c r="B188" s="53" t="s">
        <v>1558</v>
      </c>
    </row>
    <row r="189" spans="1:2" x14ac:dyDescent="0.25">
      <c r="A189" s="5" t="s">
        <v>1014</v>
      </c>
      <c r="B189" s="53" t="s">
        <v>1015</v>
      </c>
    </row>
    <row r="190" spans="1:2" x14ac:dyDescent="0.25">
      <c r="A190" s="5" t="s">
        <v>1016</v>
      </c>
      <c r="B190" s="53" t="s">
        <v>1017</v>
      </c>
    </row>
    <row r="191" spans="1:2" x14ac:dyDescent="0.25">
      <c r="A191" s="5" t="s">
        <v>4701</v>
      </c>
      <c r="B191" s="53" t="s">
        <v>4702</v>
      </c>
    </row>
    <row r="192" spans="1:2" x14ac:dyDescent="0.25">
      <c r="A192" s="5" t="s">
        <v>1018</v>
      </c>
      <c r="B192" s="53" t="s">
        <v>1019</v>
      </c>
    </row>
    <row r="193" spans="1:2" x14ac:dyDescent="0.25">
      <c r="A193" s="5" t="s">
        <v>1020</v>
      </c>
      <c r="B193" s="53" t="s">
        <v>1021</v>
      </c>
    </row>
    <row r="194" spans="1:2" x14ac:dyDescent="0.25">
      <c r="A194" s="5" t="s">
        <v>1022</v>
      </c>
      <c r="B194" s="53" t="s">
        <v>1023</v>
      </c>
    </row>
    <row r="195" spans="1:2" x14ac:dyDescent="0.25">
      <c r="A195" s="5" t="s">
        <v>1024</v>
      </c>
      <c r="B195" s="53" t="s">
        <v>1025</v>
      </c>
    </row>
    <row r="196" spans="1:2" x14ac:dyDescent="0.25">
      <c r="A196" s="5" t="s">
        <v>1026</v>
      </c>
      <c r="B196" s="53" t="s">
        <v>1027</v>
      </c>
    </row>
    <row r="197" spans="1:2" x14ac:dyDescent="0.25">
      <c r="A197" s="5" t="s">
        <v>1028</v>
      </c>
      <c r="B197" s="53" t="s">
        <v>1029</v>
      </c>
    </row>
    <row r="198" spans="1:2" x14ac:dyDescent="0.25">
      <c r="A198" s="5" t="s">
        <v>1030</v>
      </c>
      <c r="B198" s="53" t="s">
        <v>1031</v>
      </c>
    </row>
    <row r="199" spans="1:2" x14ac:dyDescent="0.25">
      <c r="A199" s="5" t="s">
        <v>1032</v>
      </c>
      <c r="B199" s="53" t="s">
        <v>1033</v>
      </c>
    </row>
    <row r="200" spans="1:2" x14ac:dyDescent="0.25">
      <c r="A200" s="5" t="s">
        <v>1034</v>
      </c>
      <c r="B200" s="53" t="s">
        <v>1035</v>
      </c>
    </row>
    <row r="201" spans="1:2" x14ac:dyDescent="0.25">
      <c r="A201" s="5" t="s">
        <v>1036</v>
      </c>
      <c r="B201" s="53" t="s">
        <v>1037</v>
      </c>
    </row>
    <row r="202" spans="1:2" x14ac:dyDescent="0.25">
      <c r="A202" s="5" t="s">
        <v>1038</v>
      </c>
      <c r="B202" s="53" t="s">
        <v>1039</v>
      </c>
    </row>
    <row r="203" spans="1:2" x14ac:dyDescent="0.25">
      <c r="A203" s="5" t="s">
        <v>1040</v>
      </c>
      <c r="B203" s="53" t="s">
        <v>1041</v>
      </c>
    </row>
    <row r="204" spans="1:2" x14ac:dyDescent="0.25">
      <c r="A204" s="5" t="s">
        <v>1042</v>
      </c>
      <c r="B204" s="53" t="s">
        <v>1043</v>
      </c>
    </row>
    <row r="205" spans="1:2" x14ac:dyDescent="0.25">
      <c r="A205" s="5" t="s">
        <v>1044</v>
      </c>
      <c r="B205" s="53" t="s">
        <v>1045</v>
      </c>
    </row>
    <row r="206" spans="1:2" x14ac:dyDescent="0.25">
      <c r="A206" s="5" t="s">
        <v>1046</v>
      </c>
      <c r="B206" s="53" t="s">
        <v>1047</v>
      </c>
    </row>
    <row r="207" spans="1:2" x14ac:dyDescent="0.25">
      <c r="A207" s="5" t="s">
        <v>1048</v>
      </c>
      <c r="B207" s="53" t="s">
        <v>1049</v>
      </c>
    </row>
    <row r="208" spans="1:2" x14ac:dyDescent="0.25">
      <c r="A208" s="5" t="s">
        <v>1050</v>
      </c>
      <c r="B208" s="53" t="s">
        <v>1051</v>
      </c>
    </row>
    <row r="209" spans="1:2" x14ac:dyDescent="0.25">
      <c r="A209" s="5" t="s">
        <v>1052</v>
      </c>
      <c r="B209" s="53" t="s">
        <v>1053</v>
      </c>
    </row>
    <row r="210" spans="1:2" x14ac:dyDescent="0.25">
      <c r="A210" s="5" t="s">
        <v>1054</v>
      </c>
      <c r="B210" s="53" t="s">
        <v>1055</v>
      </c>
    </row>
    <row r="211" spans="1:2" x14ac:dyDescent="0.25">
      <c r="A211" s="5" t="s">
        <v>1056</v>
      </c>
      <c r="B211" s="53" t="s">
        <v>1057</v>
      </c>
    </row>
    <row r="212" spans="1:2" x14ac:dyDescent="0.25">
      <c r="A212" s="5" t="s">
        <v>1058</v>
      </c>
      <c r="B212" s="53" t="s">
        <v>1059</v>
      </c>
    </row>
    <row r="213" spans="1:2" x14ac:dyDescent="0.25">
      <c r="A213" s="5" t="s">
        <v>1060</v>
      </c>
      <c r="B213" s="53" t="s">
        <v>1061</v>
      </c>
    </row>
    <row r="214" spans="1:2" x14ac:dyDescent="0.25">
      <c r="A214" s="5" t="s">
        <v>1062</v>
      </c>
      <c r="B214" s="53" t="s">
        <v>1063</v>
      </c>
    </row>
    <row r="215" spans="1:2" x14ac:dyDescent="0.25">
      <c r="A215" s="5" t="s">
        <v>1064</v>
      </c>
      <c r="B215" s="53" t="s">
        <v>1065</v>
      </c>
    </row>
    <row r="216" spans="1:2" x14ac:dyDescent="0.25">
      <c r="A216" s="5" t="s">
        <v>1066</v>
      </c>
      <c r="B216" s="53" t="s">
        <v>1067</v>
      </c>
    </row>
    <row r="217" spans="1:2" x14ac:dyDescent="0.25">
      <c r="A217" s="5" t="s">
        <v>1068</v>
      </c>
      <c r="B217" s="53" t="s">
        <v>1069</v>
      </c>
    </row>
    <row r="218" spans="1:2" x14ac:dyDescent="0.25">
      <c r="A218" s="5" t="s">
        <v>99</v>
      </c>
      <c r="B218" s="53" t="s">
        <v>100</v>
      </c>
    </row>
    <row r="219" spans="1:2" x14ac:dyDescent="0.25">
      <c r="A219" s="5" t="s">
        <v>101</v>
      </c>
      <c r="B219" s="53" t="s">
        <v>102</v>
      </c>
    </row>
    <row r="220" spans="1:2" x14ac:dyDescent="0.25">
      <c r="A220" s="5" t="s">
        <v>103</v>
      </c>
      <c r="B220" s="53" t="s">
        <v>104</v>
      </c>
    </row>
    <row r="221" spans="1:2" x14ac:dyDescent="0.25">
      <c r="A221" s="5" t="s">
        <v>105</v>
      </c>
      <c r="B221" s="53" t="s">
        <v>106</v>
      </c>
    </row>
    <row r="222" spans="1:2" x14ac:dyDescent="0.25">
      <c r="A222" s="5" t="s">
        <v>107</v>
      </c>
      <c r="B222" s="53" t="s">
        <v>108</v>
      </c>
    </row>
    <row r="223" spans="1:2" x14ac:dyDescent="0.25">
      <c r="A223" s="5" t="s">
        <v>109</v>
      </c>
      <c r="B223" s="53" t="s">
        <v>110</v>
      </c>
    </row>
    <row r="224" spans="1:2" x14ac:dyDescent="0.25">
      <c r="A224" s="5" t="s">
        <v>111</v>
      </c>
      <c r="B224" s="53" t="s">
        <v>112</v>
      </c>
    </row>
    <row r="225" spans="1:2" x14ac:dyDescent="0.25">
      <c r="A225" s="5" t="s">
        <v>113</v>
      </c>
      <c r="B225" s="53" t="s">
        <v>114</v>
      </c>
    </row>
    <row r="226" spans="1:2" x14ac:dyDescent="0.25">
      <c r="A226" s="5" t="s">
        <v>1530</v>
      </c>
      <c r="B226" s="53" t="s">
        <v>1559</v>
      </c>
    </row>
    <row r="227" spans="1:2" x14ac:dyDescent="0.25">
      <c r="A227" s="5" t="s">
        <v>1071</v>
      </c>
      <c r="B227" s="53" t="s">
        <v>1072</v>
      </c>
    </row>
    <row r="228" spans="1:2" x14ac:dyDescent="0.25">
      <c r="A228" s="5" t="s">
        <v>1073</v>
      </c>
      <c r="B228" s="53" t="s">
        <v>1074</v>
      </c>
    </row>
    <row r="229" spans="1:2" x14ac:dyDescent="0.25">
      <c r="A229" s="5" t="s">
        <v>1075</v>
      </c>
      <c r="B229" s="53" t="s">
        <v>1076</v>
      </c>
    </row>
    <row r="230" spans="1:2" x14ac:dyDescent="0.25">
      <c r="A230" s="5" t="s">
        <v>1077</v>
      </c>
      <c r="B230" s="53" t="s">
        <v>1078</v>
      </c>
    </row>
    <row r="231" spans="1:2" x14ac:dyDescent="0.25">
      <c r="A231" s="5" t="s">
        <v>1079</v>
      </c>
      <c r="B231" s="53" t="s">
        <v>1080</v>
      </c>
    </row>
    <row r="232" spans="1:2" x14ac:dyDescent="0.25">
      <c r="A232" s="5" t="s">
        <v>1081</v>
      </c>
      <c r="B232" s="53" t="s">
        <v>1082</v>
      </c>
    </row>
    <row r="233" spans="1:2" x14ac:dyDescent="0.25">
      <c r="A233" s="5" t="s">
        <v>1083</v>
      </c>
      <c r="B233" s="53" t="s">
        <v>1084</v>
      </c>
    </row>
    <row r="234" spans="1:2" x14ac:dyDescent="0.25">
      <c r="A234" s="5" t="s">
        <v>1085</v>
      </c>
      <c r="B234" s="53" t="s">
        <v>1086</v>
      </c>
    </row>
    <row r="235" spans="1:2" x14ac:dyDescent="0.25">
      <c r="A235" s="5" t="s">
        <v>1531</v>
      </c>
      <c r="B235" s="53" t="s">
        <v>1087</v>
      </c>
    </row>
    <row r="236" spans="1:2" x14ac:dyDescent="0.25">
      <c r="A236" s="5" t="s">
        <v>1088</v>
      </c>
      <c r="B236" s="53" t="s">
        <v>1089</v>
      </c>
    </row>
    <row r="237" spans="1:2" x14ac:dyDescent="0.25">
      <c r="A237" s="5" t="s">
        <v>1090</v>
      </c>
      <c r="B237" s="53" t="s">
        <v>1091</v>
      </c>
    </row>
    <row r="238" spans="1:2" x14ac:dyDescent="0.25">
      <c r="A238" s="5" t="s">
        <v>115</v>
      </c>
      <c r="B238" s="53" t="s">
        <v>116</v>
      </c>
    </row>
    <row r="239" spans="1:2" x14ac:dyDescent="0.25">
      <c r="A239" s="5" t="s">
        <v>117</v>
      </c>
      <c r="B239" s="53" t="s">
        <v>118</v>
      </c>
    </row>
    <row r="240" spans="1:2" x14ac:dyDescent="0.25">
      <c r="A240" s="5" t="s">
        <v>4703</v>
      </c>
      <c r="B240" s="53" t="s">
        <v>4708</v>
      </c>
    </row>
    <row r="241" spans="1:2" x14ac:dyDescent="0.25">
      <c r="A241" s="5" t="s">
        <v>119</v>
      </c>
      <c r="B241" s="53" t="s">
        <v>120</v>
      </c>
    </row>
    <row r="242" spans="1:2" x14ac:dyDescent="0.25">
      <c r="A242" s="5" t="s">
        <v>121</v>
      </c>
      <c r="B242" s="53" t="s">
        <v>122</v>
      </c>
    </row>
    <row r="243" spans="1:2" x14ac:dyDescent="0.25">
      <c r="A243" s="5" t="s">
        <v>123</v>
      </c>
      <c r="B243" s="53" t="s">
        <v>124</v>
      </c>
    </row>
    <row r="244" spans="1:2" x14ac:dyDescent="0.25">
      <c r="A244" s="5" t="s">
        <v>1532</v>
      </c>
      <c r="B244" s="53" t="s">
        <v>1560</v>
      </c>
    </row>
    <row r="245" spans="1:2" x14ac:dyDescent="0.25">
      <c r="A245" s="5" t="s">
        <v>1533</v>
      </c>
      <c r="B245" s="53" t="s">
        <v>1561</v>
      </c>
    </row>
    <row r="246" spans="1:2" x14ac:dyDescent="0.25">
      <c r="A246" s="5" t="s">
        <v>125</v>
      </c>
      <c r="B246" s="53" t="s">
        <v>126</v>
      </c>
    </row>
    <row r="247" spans="1:2" x14ac:dyDescent="0.25">
      <c r="A247" s="5" t="s">
        <v>127</v>
      </c>
      <c r="B247" s="53" t="s">
        <v>128</v>
      </c>
    </row>
    <row r="248" spans="1:2" x14ac:dyDescent="0.25">
      <c r="A248" s="5" t="s">
        <v>955</v>
      </c>
      <c r="B248" s="53" t="s">
        <v>952</v>
      </c>
    </row>
    <row r="249" spans="1:2" x14ac:dyDescent="0.25">
      <c r="A249" s="5" t="s">
        <v>129</v>
      </c>
      <c r="B249" s="53" t="s">
        <v>130</v>
      </c>
    </row>
    <row r="250" spans="1:2" x14ac:dyDescent="0.25">
      <c r="A250" s="5" t="s">
        <v>131</v>
      </c>
      <c r="B250" s="53" t="s">
        <v>132</v>
      </c>
    </row>
    <row r="251" spans="1:2" x14ac:dyDescent="0.25">
      <c r="A251" s="5" t="s">
        <v>4704</v>
      </c>
      <c r="B251" s="53" t="s">
        <v>4707</v>
      </c>
    </row>
    <row r="252" spans="1:2" x14ac:dyDescent="0.25">
      <c r="A252" s="5" t="s">
        <v>133</v>
      </c>
      <c r="B252" s="53" t="s">
        <v>134</v>
      </c>
    </row>
    <row r="253" spans="1:2" x14ac:dyDescent="0.25">
      <c r="A253" s="5" t="s">
        <v>1534</v>
      </c>
      <c r="B253" s="53" t="s">
        <v>1562</v>
      </c>
    </row>
    <row r="254" spans="1:2" x14ac:dyDescent="0.25">
      <c r="A254" s="5" t="s">
        <v>4705</v>
      </c>
      <c r="B254" s="53" t="s">
        <v>4706</v>
      </c>
    </row>
    <row r="255" spans="1:2" x14ac:dyDescent="0.25">
      <c r="A255" s="5" t="s">
        <v>4062</v>
      </c>
      <c r="B255" s="53" t="s">
        <v>4063</v>
      </c>
    </row>
    <row r="256" spans="1:2" x14ac:dyDescent="0.25">
      <c r="A256" s="5" t="s">
        <v>135</v>
      </c>
      <c r="B256" s="53" t="s">
        <v>136</v>
      </c>
    </row>
    <row r="257" spans="1:2" x14ac:dyDescent="0.25">
      <c r="A257" s="5" t="s">
        <v>137</v>
      </c>
      <c r="B257" s="53" t="s">
        <v>138</v>
      </c>
    </row>
    <row r="258" spans="1:2" x14ac:dyDescent="0.25">
      <c r="A258" s="5" t="s">
        <v>139</v>
      </c>
      <c r="B258" s="53" t="s">
        <v>140</v>
      </c>
    </row>
    <row r="259" spans="1:2" x14ac:dyDescent="0.25">
      <c r="A259" s="5" t="s">
        <v>141</v>
      </c>
      <c r="B259" s="53" t="s">
        <v>142</v>
      </c>
    </row>
    <row r="260" spans="1:2" x14ac:dyDescent="0.25">
      <c r="A260" s="5" t="s">
        <v>1757</v>
      </c>
      <c r="B260" s="53" t="s">
        <v>3963</v>
      </c>
    </row>
    <row r="261" spans="1:2" x14ac:dyDescent="0.25">
      <c r="A261" s="5" t="s">
        <v>143</v>
      </c>
      <c r="B261" s="53" t="s">
        <v>144</v>
      </c>
    </row>
    <row r="262" spans="1:2" x14ac:dyDescent="0.25">
      <c r="A262" s="5" t="s">
        <v>3962</v>
      </c>
      <c r="B262" s="53" t="s">
        <v>3964</v>
      </c>
    </row>
    <row r="263" spans="1:2" x14ac:dyDescent="0.25">
      <c r="A263" s="5" t="s">
        <v>1763</v>
      </c>
      <c r="B263" s="53" t="s">
        <v>1774</v>
      </c>
    </row>
    <row r="264" spans="1:2" x14ac:dyDescent="0.25">
      <c r="A264" s="5" t="s">
        <v>1764</v>
      </c>
      <c r="B264" s="53" t="s">
        <v>1775</v>
      </c>
    </row>
    <row r="265" spans="1:2" x14ac:dyDescent="0.25">
      <c r="A265" s="5" t="s">
        <v>1765</v>
      </c>
      <c r="B265" s="53" t="s">
        <v>1776</v>
      </c>
    </row>
    <row r="266" spans="1:2" x14ac:dyDescent="0.25">
      <c r="A266" s="5" t="s">
        <v>1766</v>
      </c>
      <c r="B266" s="53" t="s">
        <v>1777</v>
      </c>
    </row>
    <row r="267" spans="1:2" x14ac:dyDescent="0.25">
      <c r="A267" s="5" t="s">
        <v>1767</v>
      </c>
      <c r="B267" s="53" t="s">
        <v>1778</v>
      </c>
    </row>
    <row r="268" spans="1:2" x14ac:dyDescent="0.25">
      <c r="A268" s="5" t="s">
        <v>1768</v>
      </c>
      <c r="B268" s="53" t="s">
        <v>4687</v>
      </c>
    </row>
    <row r="269" spans="1:2" x14ac:dyDescent="0.25">
      <c r="A269" s="5" t="s">
        <v>145</v>
      </c>
      <c r="B269" s="53" t="s">
        <v>146</v>
      </c>
    </row>
    <row r="270" spans="1:2" x14ac:dyDescent="0.25">
      <c r="A270" s="5" t="s">
        <v>1758</v>
      </c>
      <c r="B270" s="53" t="s">
        <v>1769</v>
      </c>
    </row>
    <row r="271" spans="1:2" x14ac:dyDescent="0.25">
      <c r="A271" s="5" t="s">
        <v>1759</v>
      </c>
      <c r="B271" s="53" t="s">
        <v>1770</v>
      </c>
    </row>
    <row r="272" spans="1:2" x14ac:dyDescent="0.25">
      <c r="A272" s="5" t="s">
        <v>147</v>
      </c>
      <c r="B272" s="53" t="s">
        <v>148</v>
      </c>
    </row>
    <row r="273" spans="1:2" x14ac:dyDescent="0.25">
      <c r="A273" s="5" t="s">
        <v>1760</v>
      </c>
      <c r="B273" s="53" t="s">
        <v>1771</v>
      </c>
    </row>
    <row r="274" spans="1:2" x14ac:dyDescent="0.25">
      <c r="A274" s="5" t="s">
        <v>149</v>
      </c>
      <c r="B274" s="53" t="s">
        <v>150</v>
      </c>
    </row>
    <row r="275" spans="1:2" x14ac:dyDescent="0.25">
      <c r="A275" s="5" t="s">
        <v>949</v>
      </c>
      <c r="B275" s="53" t="s">
        <v>979</v>
      </c>
    </row>
    <row r="276" spans="1:2" x14ac:dyDescent="0.25">
      <c r="A276" s="5" t="s">
        <v>1761</v>
      </c>
      <c r="B276" s="53" t="s">
        <v>1772</v>
      </c>
    </row>
    <row r="277" spans="1:2" x14ac:dyDescent="0.25">
      <c r="A277" s="5" t="s">
        <v>151</v>
      </c>
      <c r="B277" s="53" t="s">
        <v>152</v>
      </c>
    </row>
    <row r="278" spans="1:2" x14ac:dyDescent="0.25">
      <c r="A278" s="5" t="s">
        <v>153</v>
      </c>
      <c r="B278" s="53" t="s">
        <v>154</v>
      </c>
    </row>
    <row r="279" spans="1:2" x14ac:dyDescent="0.25">
      <c r="A279" s="5" t="s">
        <v>155</v>
      </c>
      <c r="B279" s="53" t="s">
        <v>156</v>
      </c>
    </row>
    <row r="280" spans="1:2" x14ac:dyDescent="0.25">
      <c r="A280" s="5" t="s">
        <v>980</v>
      </c>
      <c r="B280" s="53" t="s">
        <v>951</v>
      </c>
    </row>
    <row r="281" spans="1:2" x14ac:dyDescent="0.25">
      <c r="A281" s="5" t="s">
        <v>157</v>
      </c>
      <c r="B281" s="53" t="s">
        <v>981</v>
      </c>
    </row>
    <row r="282" spans="1:2" x14ac:dyDescent="0.25">
      <c r="A282" s="5" t="s">
        <v>158</v>
      </c>
      <c r="B282" s="53" t="s">
        <v>159</v>
      </c>
    </row>
    <row r="283" spans="1:2" x14ac:dyDescent="0.25">
      <c r="A283" s="5" t="s">
        <v>4305</v>
      </c>
      <c r="B283" s="53" t="s">
        <v>4307</v>
      </c>
    </row>
    <row r="284" spans="1:2" x14ac:dyDescent="0.25">
      <c r="A284" s="5" t="s">
        <v>4066</v>
      </c>
      <c r="B284" s="53" t="s">
        <v>4067</v>
      </c>
    </row>
    <row r="285" spans="1:2" x14ac:dyDescent="0.25">
      <c r="A285" s="5" t="s">
        <v>160</v>
      </c>
      <c r="B285" s="53" t="s">
        <v>161</v>
      </c>
    </row>
    <row r="286" spans="1:2" x14ac:dyDescent="0.25">
      <c r="A286" s="5" t="s">
        <v>946</v>
      </c>
      <c r="B286" s="53" t="s">
        <v>956</v>
      </c>
    </row>
    <row r="287" spans="1:2" x14ac:dyDescent="0.25">
      <c r="A287" s="5" t="s">
        <v>162</v>
      </c>
      <c r="B287" s="53" t="s">
        <v>163</v>
      </c>
    </row>
    <row r="288" spans="1:2" x14ac:dyDescent="0.25">
      <c r="A288" s="5" t="s">
        <v>164</v>
      </c>
      <c r="B288" s="53" t="s">
        <v>165</v>
      </c>
    </row>
    <row r="289" spans="1:2" x14ac:dyDescent="0.25">
      <c r="A289" s="5" t="s">
        <v>166</v>
      </c>
      <c r="B289" s="53" t="s">
        <v>167</v>
      </c>
    </row>
    <row r="290" spans="1:2" x14ac:dyDescent="0.25">
      <c r="A290" s="5" t="s">
        <v>1942</v>
      </c>
      <c r="B290" s="53" t="s">
        <v>2106</v>
      </c>
    </row>
    <row r="291" spans="1:2" x14ac:dyDescent="0.25">
      <c r="A291" s="5" t="s">
        <v>168</v>
      </c>
      <c r="B291" s="53" t="s">
        <v>169</v>
      </c>
    </row>
    <row r="292" spans="1:2" x14ac:dyDescent="0.25">
      <c r="A292" s="5" t="s">
        <v>170</v>
      </c>
      <c r="B292" s="53" t="s">
        <v>171</v>
      </c>
    </row>
    <row r="293" spans="1:2" x14ac:dyDescent="0.25">
      <c r="A293" s="5" t="s">
        <v>4068</v>
      </c>
      <c r="B293" s="53" t="s">
        <v>4069</v>
      </c>
    </row>
    <row r="294" spans="1:2" x14ac:dyDescent="0.25">
      <c r="A294" s="5" t="s">
        <v>172</v>
      </c>
      <c r="B294" s="53" t="s">
        <v>173</v>
      </c>
    </row>
    <row r="295" spans="1:2" x14ac:dyDescent="0.25">
      <c r="A295" s="5" t="s">
        <v>174</v>
      </c>
      <c r="B295" s="53" t="s">
        <v>175</v>
      </c>
    </row>
    <row r="296" spans="1:2" x14ac:dyDescent="0.25">
      <c r="A296" s="5" t="s">
        <v>176</v>
      </c>
      <c r="B296" s="53" t="s">
        <v>177</v>
      </c>
    </row>
    <row r="297" spans="1:2" x14ac:dyDescent="0.25">
      <c r="A297" s="5" t="s">
        <v>178</v>
      </c>
      <c r="B297" s="53" t="s">
        <v>179</v>
      </c>
    </row>
    <row r="298" spans="1:2" x14ac:dyDescent="0.25">
      <c r="A298" s="5" t="s">
        <v>180</v>
      </c>
      <c r="B298" s="53" t="s">
        <v>180</v>
      </c>
    </row>
    <row r="299" spans="1:2" x14ac:dyDescent="0.25">
      <c r="A299" s="5" t="s">
        <v>181</v>
      </c>
      <c r="B299" s="53" t="s">
        <v>182</v>
      </c>
    </row>
    <row r="300" spans="1:2" x14ac:dyDescent="0.25">
      <c r="A300" s="5" t="s">
        <v>183</v>
      </c>
      <c r="B300" s="53" t="s">
        <v>184</v>
      </c>
    </row>
    <row r="301" spans="1:2" x14ac:dyDescent="0.25">
      <c r="A301" s="5" t="s">
        <v>185</v>
      </c>
      <c r="B301" s="53" t="s">
        <v>186</v>
      </c>
    </row>
    <row r="302" spans="1:2" x14ac:dyDescent="0.25">
      <c r="A302" s="5" t="s">
        <v>187</v>
      </c>
      <c r="B302" s="53" t="s">
        <v>188</v>
      </c>
    </row>
    <row r="303" spans="1:2" x14ac:dyDescent="0.25">
      <c r="A303" s="5" t="s">
        <v>189</v>
      </c>
      <c r="B303" s="53" t="s">
        <v>190</v>
      </c>
    </row>
    <row r="304" spans="1:2" x14ac:dyDescent="0.25">
      <c r="A304" s="5" t="s">
        <v>191</v>
      </c>
      <c r="B304" s="53" t="s">
        <v>192</v>
      </c>
    </row>
    <row r="305" spans="1:2" x14ac:dyDescent="0.25">
      <c r="A305" s="5" t="s">
        <v>1943</v>
      </c>
      <c r="B305" s="53" t="s">
        <v>2107</v>
      </c>
    </row>
    <row r="306" spans="1:2" x14ac:dyDescent="0.25">
      <c r="A306" s="5" t="s">
        <v>1944</v>
      </c>
      <c r="B306" s="53" t="s">
        <v>2108</v>
      </c>
    </row>
    <row r="307" spans="1:2" x14ac:dyDescent="0.25">
      <c r="A307" s="5" t="s">
        <v>1945</v>
      </c>
      <c r="B307" s="53" t="s">
        <v>2109</v>
      </c>
    </row>
    <row r="308" spans="1:2" x14ac:dyDescent="0.25">
      <c r="A308" s="5" t="s">
        <v>193</v>
      </c>
      <c r="B308" s="53" t="s">
        <v>1995</v>
      </c>
    </row>
    <row r="309" spans="1:2" x14ac:dyDescent="0.25">
      <c r="A309" s="5" t="s">
        <v>1946</v>
      </c>
      <c r="B309" s="53" t="s">
        <v>2110</v>
      </c>
    </row>
    <row r="310" spans="1:2" x14ac:dyDescent="0.25">
      <c r="A310" s="5" t="s">
        <v>1947</v>
      </c>
      <c r="B310" s="53" t="s">
        <v>4070</v>
      </c>
    </row>
    <row r="311" spans="1:2" x14ac:dyDescent="0.25">
      <c r="A311" s="5" t="s">
        <v>195</v>
      </c>
      <c r="B311" s="53" t="s">
        <v>1996</v>
      </c>
    </row>
    <row r="312" spans="1:2" x14ac:dyDescent="0.25">
      <c r="A312" s="5" t="s">
        <v>197</v>
      </c>
      <c r="B312" s="53" t="s">
        <v>198</v>
      </c>
    </row>
    <row r="313" spans="1:2" x14ac:dyDescent="0.25">
      <c r="A313" s="5" t="s">
        <v>199</v>
      </c>
      <c r="B313" s="53" t="s">
        <v>200</v>
      </c>
    </row>
    <row r="314" spans="1:2" x14ac:dyDescent="0.25">
      <c r="A314" s="5" t="s">
        <v>202</v>
      </c>
      <c r="B314" s="53" t="s">
        <v>203</v>
      </c>
    </row>
    <row r="315" spans="1:2" x14ac:dyDescent="0.25">
      <c r="A315" s="5" t="s">
        <v>204</v>
      </c>
      <c r="B315" s="53" t="s">
        <v>205</v>
      </c>
    </row>
    <row r="316" spans="1:2" x14ac:dyDescent="0.25">
      <c r="A316" s="5" t="s">
        <v>206</v>
      </c>
      <c r="B316" s="53" t="s">
        <v>207</v>
      </c>
    </row>
    <row r="317" spans="1:2" x14ac:dyDescent="0.25">
      <c r="A317" s="5" t="s">
        <v>208</v>
      </c>
      <c r="B317" s="53" t="s">
        <v>209</v>
      </c>
    </row>
    <row r="318" spans="1:2" x14ac:dyDescent="0.25">
      <c r="A318" s="5" t="s">
        <v>210</v>
      </c>
      <c r="B318" s="53" t="s">
        <v>211</v>
      </c>
    </row>
    <row r="319" spans="1:2" x14ac:dyDescent="0.25">
      <c r="A319" s="5" t="s">
        <v>212</v>
      </c>
      <c r="B319" s="53" t="s">
        <v>213</v>
      </c>
    </row>
    <row r="320" spans="1:2" x14ac:dyDescent="0.25">
      <c r="A320" s="5" t="s">
        <v>214</v>
      </c>
      <c r="B320" s="53" t="s">
        <v>1997</v>
      </c>
    </row>
    <row r="321" spans="1:2" x14ac:dyDescent="0.25">
      <c r="A321" s="5" t="s">
        <v>215</v>
      </c>
      <c r="B321" s="53" t="s">
        <v>216</v>
      </c>
    </row>
    <row r="322" spans="1:2" x14ac:dyDescent="0.25">
      <c r="A322" s="5" t="s">
        <v>217</v>
      </c>
      <c r="B322" s="53" t="s">
        <v>218</v>
      </c>
    </row>
    <row r="323" spans="1:2" x14ac:dyDescent="0.25">
      <c r="A323" s="5" t="s">
        <v>1948</v>
      </c>
      <c r="B323" s="53" t="s">
        <v>2111</v>
      </c>
    </row>
    <row r="324" spans="1:2" x14ac:dyDescent="0.25">
      <c r="A324" s="5" t="s">
        <v>219</v>
      </c>
      <c r="B324" s="53" t="s">
        <v>220</v>
      </c>
    </row>
    <row r="325" spans="1:2" x14ac:dyDescent="0.25">
      <c r="A325" s="5" t="s">
        <v>221</v>
      </c>
      <c r="B325" s="53" t="s">
        <v>222</v>
      </c>
    </row>
    <row r="326" spans="1:2" x14ac:dyDescent="0.25">
      <c r="A326" s="5" t="s">
        <v>223</v>
      </c>
      <c r="B326" s="53" t="s">
        <v>224</v>
      </c>
    </row>
    <row r="327" spans="1:2" x14ac:dyDescent="0.25">
      <c r="A327" s="5" t="s">
        <v>225</v>
      </c>
      <c r="B327" s="53" t="s">
        <v>225</v>
      </c>
    </row>
    <row r="328" spans="1:2" x14ac:dyDescent="0.25">
      <c r="A328" s="5" t="s">
        <v>226</v>
      </c>
      <c r="B328" s="53" t="s">
        <v>227</v>
      </c>
    </row>
    <row r="329" spans="1:2" x14ac:dyDescent="0.25">
      <c r="A329" s="5" t="s">
        <v>228</v>
      </c>
      <c r="B329" s="53" t="s">
        <v>229</v>
      </c>
    </row>
    <row r="330" spans="1:2" x14ac:dyDescent="0.25">
      <c r="A330" s="5" t="s">
        <v>230</v>
      </c>
      <c r="B330" s="53" t="s">
        <v>231</v>
      </c>
    </row>
    <row r="331" spans="1:2" x14ac:dyDescent="0.25">
      <c r="A331" s="5" t="s">
        <v>1829</v>
      </c>
      <c r="B331" s="53" t="s">
        <v>1998</v>
      </c>
    </row>
    <row r="332" spans="1:2" x14ac:dyDescent="0.25">
      <c r="A332" s="5" t="s">
        <v>1830</v>
      </c>
      <c r="B332" s="53" t="s">
        <v>1999</v>
      </c>
    </row>
    <row r="333" spans="1:2" x14ac:dyDescent="0.25">
      <c r="A333" s="5" t="s">
        <v>232</v>
      </c>
      <c r="B333" s="53" t="s">
        <v>233</v>
      </c>
    </row>
    <row r="334" spans="1:2" x14ac:dyDescent="0.25">
      <c r="A334" s="5" t="s">
        <v>234</v>
      </c>
      <c r="B334" s="53" t="s">
        <v>235</v>
      </c>
    </row>
    <row r="335" spans="1:2" x14ac:dyDescent="0.25">
      <c r="A335" s="5" t="s">
        <v>236</v>
      </c>
      <c r="B335" s="53" t="s">
        <v>237</v>
      </c>
    </row>
    <row r="336" spans="1:2" x14ac:dyDescent="0.25">
      <c r="A336" s="5" t="s">
        <v>238</v>
      </c>
      <c r="B336" s="53" t="s">
        <v>239</v>
      </c>
    </row>
    <row r="337" spans="1:2" x14ac:dyDescent="0.25">
      <c r="A337" s="5" t="s">
        <v>240</v>
      </c>
      <c r="B337" s="53" t="s">
        <v>241</v>
      </c>
    </row>
    <row r="338" spans="1:2" x14ac:dyDescent="0.25">
      <c r="A338" s="5" t="s">
        <v>1949</v>
      </c>
      <c r="B338" s="53" t="s">
        <v>2112</v>
      </c>
    </row>
    <row r="339" spans="1:2" x14ac:dyDescent="0.25">
      <c r="A339" s="5" t="s">
        <v>1950</v>
      </c>
      <c r="B339" s="53" t="s">
        <v>2113</v>
      </c>
    </row>
    <row r="340" spans="1:2" x14ac:dyDescent="0.25">
      <c r="A340" s="5" t="s">
        <v>242</v>
      </c>
      <c r="B340" s="53" t="s">
        <v>243</v>
      </c>
    </row>
    <row r="341" spans="1:2" x14ac:dyDescent="0.25">
      <c r="A341" s="5" t="s">
        <v>244</v>
      </c>
      <c r="B341" s="53" t="s">
        <v>245</v>
      </c>
    </row>
    <row r="342" spans="1:2" x14ac:dyDescent="0.25">
      <c r="A342" s="5" t="s">
        <v>246</v>
      </c>
      <c r="B342" s="53" t="s">
        <v>247</v>
      </c>
    </row>
    <row r="343" spans="1:2" x14ac:dyDescent="0.25">
      <c r="A343" s="5" t="s">
        <v>248</v>
      </c>
      <c r="B343" s="53" t="s">
        <v>249</v>
      </c>
    </row>
    <row r="344" spans="1:2" x14ac:dyDescent="0.25">
      <c r="A344" s="5" t="s">
        <v>250</v>
      </c>
      <c r="B344" s="53" t="s">
        <v>251</v>
      </c>
    </row>
    <row r="345" spans="1:2" x14ac:dyDescent="0.25">
      <c r="A345" s="5" t="s">
        <v>252</v>
      </c>
      <c r="B345" s="53" t="s">
        <v>253</v>
      </c>
    </row>
    <row r="346" spans="1:2" x14ac:dyDescent="0.25">
      <c r="A346" s="5" t="s">
        <v>254</v>
      </c>
      <c r="B346" s="53" t="s">
        <v>255</v>
      </c>
    </row>
    <row r="347" spans="1:2" x14ac:dyDescent="0.25">
      <c r="A347" s="5" t="s">
        <v>256</v>
      </c>
      <c r="B347" s="53" t="s">
        <v>257</v>
      </c>
    </row>
    <row r="348" spans="1:2" x14ac:dyDescent="0.25">
      <c r="A348" s="5" t="s">
        <v>258</v>
      </c>
      <c r="B348" s="53" t="s">
        <v>259</v>
      </c>
    </row>
    <row r="349" spans="1:2" x14ac:dyDescent="0.25">
      <c r="A349" s="5" t="s">
        <v>260</v>
      </c>
      <c r="B349" s="53" t="s">
        <v>261</v>
      </c>
    </row>
    <row r="350" spans="1:2" x14ac:dyDescent="0.25">
      <c r="A350" s="5" t="s">
        <v>262</v>
      </c>
      <c r="B350" s="53" t="s">
        <v>263</v>
      </c>
    </row>
    <row r="351" spans="1:2" x14ac:dyDescent="0.25">
      <c r="A351" s="5" t="s">
        <v>264</v>
      </c>
      <c r="B351" s="53" t="s">
        <v>265</v>
      </c>
    </row>
    <row r="352" spans="1:2" x14ac:dyDescent="0.25">
      <c r="A352" s="5" t="s">
        <v>266</v>
      </c>
      <c r="B352" s="53" t="s">
        <v>267</v>
      </c>
    </row>
    <row r="353" spans="1:2" x14ac:dyDescent="0.25">
      <c r="A353" s="5" t="s">
        <v>268</v>
      </c>
      <c r="B353" s="53" t="s">
        <v>269</v>
      </c>
    </row>
    <row r="354" spans="1:2" x14ac:dyDescent="0.25">
      <c r="A354" s="5" t="s">
        <v>270</v>
      </c>
      <c r="B354" s="53" t="s">
        <v>271</v>
      </c>
    </row>
    <row r="355" spans="1:2" x14ac:dyDescent="0.25">
      <c r="A355" s="5" t="s">
        <v>272</v>
      </c>
      <c r="B355" s="53" t="s">
        <v>273</v>
      </c>
    </row>
    <row r="356" spans="1:2" x14ac:dyDescent="0.25">
      <c r="A356" s="5" t="s">
        <v>274</v>
      </c>
      <c r="B356" s="53" t="s">
        <v>275</v>
      </c>
    </row>
    <row r="357" spans="1:2" x14ac:dyDescent="0.25">
      <c r="A357" s="5" t="s">
        <v>276</v>
      </c>
      <c r="B357" s="53" t="s">
        <v>277</v>
      </c>
    </row>
    <row r="358" spans="1:2" x14ac:dyDescent="0.25">
      <c r="A358" s="5" t="s">
        <v>278</v>
      </c>
      <c r="B358" s="53" t="s">
        <v>279</v>
      </c>
    </row>
    <row r="359" spans="1:2" x14ac:dyDescent="0.25">
      <c r="A359" s="5" t="s">
        <v>280</v>
      </c>
      <c r="B359" s="53" t="s">
        <v>281</v>
      </c>
    </row>
    <row r="360" spans="1:2" x14ac:dyDescent="0.25">
      <c r="A360" s="5" t="s">
        <v>282</v>
      </c>
      <c r="B360" s="53" t="s">
        <v>283</v>
      </c>
    </row>
    <row r="361" spans="1:2" x14ac:dyDescent="0.25">
      <c r="A361" s="5" t="s">
        <v>284</v>
      </c>
      <c r="B361" s="53" t="s">
        <v>285</v>
      </c>
    </row>
    <row r="362" spans="1:2" x14ac:dyDescent="0.25">
      <c r="A362" s="5" t="s">
        <v>286</v>
      </c>
      <c r="B362" s="53" t="s">
        <v>287</v>
      </c>
    </row>
    <row r="363" spans="1:2" x14ac:dyDescent="0.25">
      <c r="A363" s="5" t="s">
        <v>1831</v>
      </c>
      <c r="B363" s="53" t="s">
        <v>4580</v>
      </c>
    </row>
    <row r="364" spans="1:2" x14ac:dyDescent="0.25">
      <c r="A364" s="5" t="s">
        <v>288</v>
      </c>
      <c r="B364" s="53" t="s">
        <v>289</v>
      </c>
    </row>
    <row r="365" spans="1:2" x14ac:dyDescent="0.25">
      <c r="A365" s="5" t="s">
        <v>290</v>
      </c>
      <c r="B365" s="53" t="s">
        <v>291</v>
      </c>
    </row>
    <row r="366" spans="1:2" x14ac:dyDescent="0.25">
      <c r="A366" s="5" t="s">
        <v>292</v>
      </c>
      <c r="B366" s="53" t="s">
        <v>293</v>
      </c>
    </row>
    <row r="367" spans="1:2" x14ac:dyDescent="0.25">
      <c r="A367" s="5" t="s">
        <v>294</v>
      </c>
      <c r="B367" s="53" t="s">
        <v>295</v>
      </c>
    </row>
    <row r="368" spans="1:2" x14ac:dyDescent="0.25">
      <c r="A368" s="5" t="s">
        <v>1832</v>
      </c>
      <c r="B368" s="53" t="s">
        <v>297</v>
      </c>
    </row>
    <row r="369" spans="1:2" x14ac:dyDescent="0.25">
      <c r="A369" s="5" t="s">
        <v>298</v>
      </c>
      <c r="B369" s="53" t="s">
        <v>300</v>
      </c>
    </row>
    <row r="370" spans="1:2" x14ac:dyDescent="0.25">
      <c r="A370" s="5" t="s">
        <v>301</v>
      </c>
      <c r="B370" s="53" t="s">
        <v>302</v>
      </c>
    </row>
    <row r="371" spans="1:2" x14ac:dyDescent="0.25">
      <c r="A371" s="5" t="s">
        <v>303</v>
      </c>
      <c r="B371" s="53" t="s">
        <v>304</v>
      </c>
    </row>
    <row r="372" spans="1:2" x14ac:dyDescent="0.25">
      <c r="A372" s="5" t="s">
        <v>1833</v>
      </c>
      <c r="B372" s="53" t="s">
        <v>2000</v>
      </c>
    </row>
    <row r="373" spans="1:2" x14ac:dyDescent="0.25">
      <c r="A373" s="5" t="s">
        <v>1834</v>
      </c>
      <c r="B373" s="53" t="s">
        <v>2001</v>
      </c>
    </row>
    <row r="374" spans="1:2" x14ac:dyDescent="0.25">
      <c r="A374" s="5" t="s">
        <v>1835</v>
      </c>
      <c r="B374" s="53" t="s">
        <v>4688</v>
      </c>
    </row>
    <row r="375" spans="1:2" x14ac:dyDescent="0.25">
      <c r="A375" s="5" t="s">
        <v>1836</v>
      </c>
      <c r="B375" s="53" t="s">
        <v>4689</v>
      </c>
    </row>
    <row r="376" spans="1:2" x14ac:dyDescent="0.25">
      <c r="A376" s="5" t="s">
        <v>1837</v>
      </c>
      <c r="B376" s="53" t="s">
        <v>2002</v>
      </c>
    </row>
    <row r="377" spans="1:2" x14ac:dyDescent="0.25">
      <c r="A377" s="5" t="s">
        <v>1951</v>
      </c>
      <c r="B377" s="53" t="s">
        <v>2003</v>
      </c>
    </row>
    <row r="378" spans="1:2" x14ac:dyDescent="0.25">
      <c r="A378" s="5" t="s">
        <v>1838</v>
      </c>
      <c r="B378" s="53" t="s">
        <v>2004</v>
      </c>
    </row>
    <row r="379" spans="1:2" x14ac:dyDescent="0.25">
      <c r="A379" s="5" t="s">
        <v>1839</v>
      </c>
      <c r="B379" s="53" t="s">
        <v>2005</v>
      </c>
    </row>
    <row r="380" spans="1:2" x14ac:dyDescent="0.25">
      <c r="A380" s="5" t="s">
        <v>1840</v>
      </c>
      <c r="B380" s="53" t="s">
        <v>2006</v>
      </c>
    </row>
    <row r="381" spans="1:2" x14ac:dyDescent="0.25">
      <c r="A381" s="5" t="s">
        <v>1841</v>
      </c>
      <c r="B381" s="53" t="s">
        <v>2007</v>
      </c>
    </row>
    <row r="382" spans="1:2" x14ac:dyDescent="0.25">
      <c r="A382" s="5" t="s">
        <v>1952</v>
      </c>
      <c r="B382" s="53" t="s">
        <v>2114</v>
      </c>
    </row>
    <row r="383" spans="1:2" x14ac:dyDescent="0.25">
      <c r="A383" s="5" t="s">
        <v>4071</v>
      </c>
      <c r="B383" s="53" t="s">
        <v>4072</v>
      </c>
    </row>
    <row r="384" spans="1:2" x14ac:dyDescent="0.25">
      <c r="A384" s="5" t="s">
        <v>1953</v>
      </c>
      <c r="B384" s="53" t="s">
        <v>2115</v>
      </c>
    </row>
    <row r="385" spans="1:2" x14ac:dyDescent="0.25">
      <c r="A385" s="5" t="s">
        <v>305</v>
      </c>
      <c r="B385" s="53" t="s">
        <v>306</v>
      </c>
    </row>
    <row r="386" spans="1:2" x14ac:dyDescent="0.25">
      <c r="A386" s="5" t="s">
        <v>307</v>
      </c>
      <c r="B386" s="53" t="s">
        <v>308</v>
      </c>
    </row>
    <row r="387" spans="1:2" x14ac:dyDescent="0.25">
      <c r="A387" s="5" t="s">
        <v>1842</v>
      </c>
      <c r="B387" s="53" t="s">
        <v>2008</v>
      </c>
    </row>
    <row r="388" spans="1:2" x14ac:dyDescent="0.25">
      <c r="A388" s="5" t="s">
        <v>1843</v>
      </c>
      <c r="B388" s="53" t="s">
        <v>2009</v>
      </c>
    </row>
    <row r="389" spans="1:2" x14ac:dyDescent="0.25">
      <c r="A389" s="5" t="s">
        <v>1844</v>
      </c>
      <c r="B389" s="53" t="s">
        <v>2010</v>
      </c>
    </row>
    <row r="390" spans="1:2" x14ac:dyDescent="0.25">
      <c r="A390" s="5" t="s">
        <v>1845</v>
      </c>
      <c r="B390" s="53" t="s">
        <v>2011</v>
      </c>
    </row>
    <row r="391" spans="1:2" x14ac:dyDescent="0.25">
      <c r="A391" s="5" t="s">
        <v>1846</v>
      </c>
      <c r="B391" s="53" t="s">
        <v>2012</v>
      </c>
    </row>
    <row r="392" spans="1:2" x14ac:dyDescent="0.25">
      <c r="A392" s="5" t="s">
        <v>1847</v>
      </c>
      <c r="B392" s="53" t="s">
        <v>2013</v>
      </c>
    </row>
    <row r="393" spans="1:2" x14ac:dyDescent="0.25">
      <c r="A393" s="5" t="s">
        <v>1848</v>
      </c>
      <c r="B393" s="53" t="s">
        <v>2014</v>
      </c>
    </row>
    <row r="394" spans="1:2" x14ac:dyDescent="0.25">
      <c r="A394" s="5" t="s">
        <v>1849</v>
      </c>
      <c r="B394" s="53" t="s">
        <v>2015</v>
      </c>
    </row>
    <row r="395" spans="1:2" x14ac:dyDescent="0.25">
      <c r="A395" s="5" t="s">
        <v>1850</v>
      </c>
      <c r="B395" s="53" t="s">
        <v>2016</v>
      </c>
    </row>
    <row r="396" spans="1:2" x14ac:dyDescent="0.25">
      <c r="A396" s="5" t="s">
        <v>4073</v>
      </c>
      <c r="B396" s="53" t="s">
        <v>4074</v>
      </c>
    </row>
    <row r="397" spans="1:2" x14ac:dyDescent="0.25">
      <c r="A397" s="5" t="s">
        <v>1954</v>
      </c>
      <c r="B397" s="53" t="s">
        <v>2116</v>
      </c>
    </row>
    <row r="398" spans="1:2" x14ac:dyDescent="0.25">
      <c r="A398" s="5" t="s">
        <v>1955</v>
      </c>
      <c r="B398" s="53" t="s">
        <v>2117</v>
      </c>
    </row>
    <row r="399" spans="1:2" x14ac:dyDescent="0.25">
      <c r="A399" s="5" t="s">
        <v>1851</v>
      </c>
      <c r="B399" s="53" t="s">
        <v>2017</v>
      </c>
    </row>
    <row r="400" spans="1:2" x14ac:dyDescent="0.25">
      <c r="A400" s="5" t="s">
        <v>1852</v>
      </c>
      <c r="B400" s="53" t="s">
        <v>2018</v>
      </c>
    </row>
    <row r="401" spans="1:2" x14ac:dyDescent="0.25">
      <c r="A401" s="5" t="s">
        <v>1853</v>
      </c>
      <c r="B401" s="53" t="s">
        <v>2019</v>
      </c>
    </row>
    <row r="402" spans="1:2" x14ac:dyDescent="0.25">
      <c r="A402" s="5" t="s">
        <v>1854</v>
      </c>
      <c r="B402" s="53" t="s">
        <v>2020</v>
      </c>
    </row>
    <row r="403" spans="1:2" x14ac:dyDescent="0.25">
      <c r="A403" s="5" t="s">
        <v>1855</v>
      </c>
      <c r="B403" s="53" t="s">
        <v>2021</v>
      </c>
    </row>
    <row r="404" spans="1:2" x14ac:dyDescent="0.25">
      <c r="A404" s="5" t="s">
        <v>1856</v>
      </c>
      <c r="B404" s="53" t="s">
        <v>2022</v>
      </c>
    </row>
    <row r="405" spans="1:2" x14ac:dyDescent="0.25">
      <c r="A405" s="5" t="s">
        <v>1857</v>
      </c>
      <c r="B405" s="53" t="s">
        <v>2023</v>
      </c>
    </row>
    <row r="406" spans="1:2" x14ac:dyDescent="0.25">
      <c r="A406" s="5" t="s">
        <v>1858</v>
      </c>
      <c r="B406" s="53" t="s">
        <v>2024</v>
      </c>
    </row>
    <row r="407" spans="1:2" x14ac:dyDescent="0.25">
      <c r="A407" s="5" t="s">
        <v>1859</v>
      </c>
      <c r="B407" s="53" t="s">
        <v>2025</v>
      </c>
    </row>
    <row r="408" spans="1:2" x14ac:dyDescent="0.25">
      <c r="A408" s="5" t="s">
        <v>1860</v>
      </c>
      <c r="B408" s="53" t="s">
        <v>2026</v>
      </c>
    </row>
    <row r="409" spans="1:2" x14ac:dyDescent="0.25">
      <c r="A409" s="5" t="s">
        <v>1861</v>
      </c>
      <c r="B409" s="53" t="s">
        <v>2027</v>
      </c>
    </row>
    <row r="410" spans="1:2" x14ac:dyDescent="0.25">
      <c r="A410" s="5" t="s">
        <v>1862</v>
      </c>
      <c r="B410" s="53" t="s">
        <v>2028</v>
      </c>
    </row>
    <row r="411" spans="1:2" x14ac:dyDescent="0.25">
      <c r="A411" s="5" t="s">
        <v>1863</v>
      </c>
      <c r="B411" s="53" t="s">
        <v>2029</v>
      </c>
    </row>
    <row r="412" spans="1:2" x14ac:dyDescent="0.25">
      <c r="A412" s="5" t="s">
        <v>1864</v>
      </c>
      <c r="B412" s="53" t="s">
        <v>2030</v>
      </c>
    </row>
    <row r="413" spans="1:2" x14ac:dyDescent="0.25">
      <c r="A413" s="5" t="s">
        <v>1865</v>
      </c>
      <c r="B413" s="53" t="s">
        <v>2031</v>
      </c>
    </row>
    <row r="414" spans="1:2" x14ac:dyDescent="0.25">
      <c r="A414" s="5" t="s">
        <v>1866</v>
      </c>
      <c r="B414" s="53" t="s">
        <v>2032</v>
      </c>
    </row>
    <row r="415" spans="1:2" x14ac:dyDescent="0.25">
      <c r="A415" s="5" t="s">
        <v>1867</v>
      </c>
      <c r="B415" s="53" t="s">
        <v>2033</v>
      </c>
    </row>
    <row r="416" spans="1:2" x14ac:dyDescent="0.25">
      <c r="A416" s="5" t="s">
        <v>1868</v>
      </c>
      <c r="B416" s="53" t="s">
        <v>2034</v>
      </c>
    </row>
    <row r="417" spans="1:2" x14ac:dyDescent="0.25">
      <c r="A417" s="5" t="s">
        <v>1869</v>
      </c>
      <c r="B417" s="53" t="s">
        <v>1869</v>
      </c>
    </row>
    <row r="418" spans="1:2" x14ac:dyDescent="0.25">
      <c r="A418" s="5" t="s">
        <v>1870</v>
      </c>
      <c r="B418" s="53" t="s">
        <v>2035</v>
      </c>
    </row>
    <row r="419" spans="1:2" x14ac:dyDescent="0.25">
      <c r="A419" s="5" t="s">
        <v>1871</v>
      </c>
      <c r="B419" s="53" t="s">
        <v>2036</v>
      </c>
    </row>
    <row r="420" spans="1:2" x14ac:dyDescent="0.25">
      <c r="A420" s="5" t="s">
        <v>1872</v>
      </c>
      <c r="B420" s="53" t="s">
        <v>2037</v>
      </c>
    </row>
    <row r="421" spans="1:2" x14ac:dyDescent="0.25">
      <c r="A421" s="5" t="s">
        <v>1873</v>
      </c>
      <c r="B421" s="53" t="s">
        <v>2038</v>
      </c>
    </row>
    <row r="422" spans="1:2" x14ac:dyDescent="0.25">
      <c r="A422" s="5" t="s">
        <v>1956</v>
      </c>
      <c r="B422" s="53" t="s">
        <v>2118</v>
      </c>
    </row>
    <row r="423" spans="1:2" x14ac:dyDescent="0.25">
      <c r="A423" s="5" t="s">
        <v>1957</v>
      </c>
      <c r="B423" s="53" t="s">
        <v>2119</v>
      </c>
    </row>
    <row r="424" spans="1:2" x14ac:dyDescent="0.25">
      <c r="A424" s="5" t="s">
        <v>1958</v>
      </c>
      <c r="B424" s="53" t="s">
        <v>2120</v>
      </c>
    </row>
    <row r="425" spans="1:2" x14ac:dyDescent="0.25">
      <c r="A425" s="5" t="s">
        <v>1959</v>
      </c>
      <c r="B425" s="53" t="s">
        <v>2121</v>
      </c>
    </row>
    <row r="426" spans="1:2" x14ac:dyDescent="0.25">
      <c r="A426" s="5" t="s">
        <v>1960</v>
      </c>
      <c r="B426" s="53" t="s">
        <v>2122</v>
      </c>
    </row>
    <row r="427" spans="1:2" x14ac:dyDescent="0.25">
      <c r="A427" s="5" t="s">
        <v>1961</v>
      </c>
      <c r="B427" s="53" t="s">
        <v>2123</v>
      </c>
    </row>
    <row r="428" spans="1:2" x14ac:dyDescent="0.25">
      <c r="A428" s="5" t="s">
        <v>1962</v>
      </c>
      <c r="B428" s="53" t="s">
        <v>2124</v>
      </c>
    </row>
    <row r="429" spans="1:2" x14ac:dyDescent="0.25">
      <c r="A429" s="5" t="s">
        <v>1963</v>
      </c>
      <c r="B429" s="53" t="s">
        <v>2125</v>
      </c>
    </row>
    <row r="430" spans="1:2" x14ac:dyDescent="0.25">
      <c r="A430" s="5" t="s">
        <v>1964</v>
      </c>
      <c r="B430" s="53" t="s">
        <v>2126</v>
      </c>
    </row>
    <row r="431" spans="1:2" x14ac:dyDescent="0.25">
      <c r="A431" s="5" t="s">
        <v>1965</v>
      </c>
      <c r="B431" s="53" t="s">
        <v>2127</v>
      </c>
    </row>
    <row r="432" spans="1:2" x14ac:dyDescent="0.25">
      <c r="A432" s="5" t="s">
        <v>1966</v>
      </c>
      <c r="B432" s="53" t="s">
        <v>2128</v>
      </c>
    </row>
    <row r="433" spans="1:2" x14ac:dyDescent="0.25">
      <c r="A433" s="5" t="s">
        <v>1967</v>
      </c>
      <c r="B433" s="53" t="s">
        <v>2129</v>
      </c>
    </row>
    <row r="434" spans="1:2" x14ac:dyDescent="0.25">
      <c r="A434" s="5" t="s">
        <v>1968</v>
      </c>
      <c r="B434" s="53" t="s">
        <v>2130</v>
      </c>
    </row>
    <row r="435" spans="1:2" x14ac:dyDescent="0.25">
      <c r="A435" s="5" t="s">
        <v>1969</v>
      </c>
      <c r="B435" s="53" t="s">
        <v>2131</v>
      </c>
    </row>
    <row r="436" spans="1:2" x14ac:dyDescent="0.25">
      <c r="A436" s="5" t="s">
        <v>1970</v>
      </c>
      <c r="B436" s="53" t="s">
        <v>2132</v>
      </c>
    </row>
    <row r="437" spans="1:2" x14ac:dyDescent="0.25">
      <c r="A437" s="5" t="s">
        <v>1971</v>
      </c>
      <c r="B437" s="53" t="s">
        <v>2133</v>
      </c>
    </row>
    <row r="438" spans="1:2" x14ac:dyDescent="0.25">
      <c r="A438" s="5" t="s">
        <v>1972</v>
      </c>
      <c r="B438" s="53" t="s">
        <v>2134</v>
      </c>
    </row>
    <row r="439" spans="1:2" x14ac:dyDescent="0.25">
      <c r="A439" s="5" t="s">
        <v>1973</v>
      </c>
      <c r="B439" s="53" t="s">
        <v>2135</v>
      </c>
    </row>
    <row r="440" spans="1:2" x14ac:dyDescent="0.25">
      <c r="A440" s="5" t="s">
        <v>1974</v>
      </c>
      <c r="B440" s="53" t="s">
        <v>2136</v>
      </c>
    </row>
    <row r="441" spans="1:2" x14ac:dyDescent="0.25">
      <c r="A441" s="5" t="s">
        <v>1975</v>
      </c>
      <c r="B441" s="53" t="s">
        <v>2137</v>
      </c>
    </row>
    <row r="442" spans="1:2" x14ac:dyDescent="0.25">
      <c r="A442" s="5" t="s">
        <v>1976</v>
      </c>
      <c r="B442" s="53" t="s">
        <v>2138</v>
      </c>
    </row>
    <row r="443" spans="1:2" x14ac:dyDescent="0.25">
      <c r="A443" s="5" t="s">
        <v>1874</v>
      </c>
      <c r="B443" s="53" t="s">
        <v>2039</v>
      </c>
    </row>
    <row r="444" spans="1:2" x14ac:dyDescent="0.25">
      <c r="A444" s="5" t="s">
        <v>4075</v>
      </c>
      <c r="B444" s="53" t="s">
        <v>4076</v>
      </c>
    </row>
    <row r="445" spans="1:2" x14ac:dyDescent="0.25">
      <c r="A445" s="5" t="s">
        <v>1875</v>
      </c>
      <c r="B445" s="53" t="s">
        <v>2040</v>
      </c>
    </row>
    <row r="446" spans="1:2" x14ac:dyDescent="0.25">
      <c r="A446" s="5" t="s">
        <v>1876</v>
      </c>
      <c r="B446" s="53" t="s">
        <v>2041</v>
      </c>
    </row>
    <row r="447" spans="1:2" x14ac:dyDescent="0.25">
      <c r="A447" s="5" t="s">
        <v>1877</v>
      </c>
      <c r="B447" s="53" t="s">
        <v>2042</v>
      </c>
    </row>
    <row r="448" spans="1:2" x14ac:dyDescent="0.25">
      <c r="A448" s="5" t="s">
        <v>1977</v>
      </c>
      <c r="B448" s="53" t="s">
        <v>2139</v>
      </c>
    </row>
    <row r="449" spans="1:2" x14ac:dyDescent="0.25">
      <c r="A449" s="5" t="s">
        <v>1878</v>
      </c>
      <c r="B449" s="53" t="s">
        <v>2043</v>
      </c>
    </row>
    <row r="450" spans="1:2" x14ac:dyDescent="0.25">
      <c r="A450" s="5" t="s">
        <v>1879</v>
      </c>
      <c r="B450" s="53" t="s">
        <v>2045</v>
      </c>
    </row>
    <row r="451" spans="1:2" x14ac:dyDescent="0.25">
      <c r="A451" s="5" t="s">
        <v>1880</v>
      </c>
      <c r="B451" s="53" t="s">
        <v>2046</v>
      </c>
    </row>
    <row r="452" spans="1:2" x14ac:dyDescent="0.25">
      <c r="A452" s="5" t="s">
        <v>1881</v>
      </c>
      <c r="B452" s="53" t="s">
        <v>2047</v>
      </c>
    </row>
    <row r="453" spans="1:2" x14ac:dyDescent="0.25">
      <c r="A453" s="5" t="s">
        <v>1882</v>
      </c>
      <c r="B453" s="53" t="s">
        <v>2048</v>
      </c>
    </row>
    <row r="454" spans="1:2" x14ac:dyDescent="0.25">
      <c r="A454" s="5" t="s">
        <v>1883</v>
      </c>
      <c r="B454" s="53" t="s">
        <v>2049</v>
      </c>
    </row>
    <row r="455" spans="1:2" x14ac:dyDescent="0.25">
      <c r="A455" s="5" t="s">
        <v>1884</v>
      </c>
      <c r="B455" s="53" t="s">
        <v>2050</v>
      </c>
    </row>
    <row r="456" spans="1:2" x14ac:dyDescent="0.25">
      <c r="A456" s="5" t="s">
        <v>1885</v>
      </c>
      <c r="B456" s="53" t="s">
        <v>2051</v>
      </c>
    </row>
    <row r="457" spans="1:2" x14ac:dyDescent="0.25">
      <c r="A457" s="5" t="s">
        <v>1886</v>
      </c>
      <c r="B457" s="53" t="s">
        <v>2052</v>
      </c>
    </row>
    <row r="458" spans="1:2" x14ac:dyDescent="0.25">
      <c r="A458" s="5" t="s">
        <v>1887</v>
      </c>
      <c r="B458" s="53" t="s">
        <v>2053</v>
      </c>
    </row>
    <row r="459" spans="1:2" x14ac:dyDescent="0.25">
      <c r="A459" s="5" t="s">
        <v>1888</v>
      </c>
      <c r="B459" s="53" t="s">
        <v>2054</v>
      </c>
    </row>
    <row r="460" spans="1:2" x14ac:dyDescent="0.25">
      <c r="A460" s="5" t="s">
        <v>1889</v>
      </c>
      <c r="B460" s="53" t="s">
        <v>2055</v>
      </c>
    </row>
    <row r="461" spans="1:2" x14ac:dyDescent="0.25">
      <c r="A461" s="5" t="s">
        <v>1890</v>
      </c>
      <c r="B461" s="53" t="s">
        <v>2056</v>
      </c>
    </row>
    <row r="462" spans="1:2" x14ac:dyDescent="0.25">
      <c r="A462" s="5" t="s">
        <v>1891</v>
      </c>
      <c r="B462" s="53" t="s">
        <v>2058</v>
      </c>
    </row>
    <row r="463" spans="1:2" x14ac:dyDescent="0.25">
      <c r="A463" s="5" t="s">
        <v>1892</v>
      </c>
      <c r="B463" s="53" t="s">
        <v>2059</v>
      </c>
    </row>
    <row r="464" spans="1:2" x14ac:dyDescent="0.25">
      <c r="A464" s="5" t="s">
        <v>1893</v>
      </c>
      <c r="B464" s="53" t="s">
        <v>2060</v>
      </c>
    </row>
    <row r="465" spans="1:2" x14ac:dyDescent="0.25">
      <c r="A465" s="5" t="s">
        <v>1894</v>
      </c>
      <c r="B465" s="53" t="s">
        <v>2061</v>
      </c>
    </row>
    <row r="466" spans="1:2" x14ac:dyDescent="0.25">
      <c r="A466" s="5" t="s">
        <v>1895</v>
      </c>
      <c r="B466" s="53" t="s">
        <v>2062</v>
      </c>
    </row>
    <row r="467" spans="1:2" x14ac:dyDescent="0.25">
      <c r="A467" s="5" t="s">
        <v>1896</v>
      </c>
      <c r="B467" s="53" t="s">
        <v>2063</v>
      </c>
    </row>
    <row r="468" spans="1:2" x14ac:dyDescent="0.25">
      <c r="A468" s="5" t="s">
        <v>1897</v>
      </c>
      <c r="B468" s="53" t="s">
        <v>2064</v>
      </c>
    </row>
    <row r="469" spans="1:2" x14ac:dyDescent="0.25">
      <c r="A469" s="5" t="s">
        <v>1898</v>
      </c>
      <c r="B469" s="53" t="s">
        <v>2066</v>
      </c>
    </row>
    <row r="470" spans="1:2" x14ac:dyDescent="0.25">
      <c r="A470" s="5" t="s">
        <v>1899</v>
      </c>
      <c r="B470" s="53" t="s">
        <v>2067</v>
      </c>
    </row>
    <row r="471" spans="1:2" x14ac:dyDescent="0.25">
      <c r="A471" s="5" t="s">
        <v>1900</v>
      </c>
      <c r="B471" s="53" t="s">
        <v>2068</v>
      </c>
    </row>
    <row r="472" spans="1:2" x14ac:dyDescent="0.25">
      <c r="A472" s="5" t="s">
        <v>1901</v>
      </c>
      <c r="B472" s="53" t="s">
        <v>2069</v>
      </c>
    </row>
    <row r="473" spans="1:2" x14ac:dyDescent="0.25">
      <c r="A473" s="5" t="s">
        <v>1902</v>
      </c>
      <c r="B473" s="53" t="s">
        <v>2070</v>
      </c>
    </row>
    <row r="474" spans="1:2" x14ac:dyDescent="0.25">
      <c r="A474" s="5" t="s">
        <v>1903</v>
      </c>
      <c r="B474" s="53" t="s">
        <v>2071</v>
      </c>
    </row>
    <row r="475" spans="1:2" x14ac:dyDescent="0.25">
      <c r="A475" s="5" t="s">
        <v>1904</v>
      </c>
      <c r="B475" s="53" t="s">
        <v>2072</v>
      </c>
    </row>
    <row r="476" spans="1:2" x14ac:dyDescent="0.25">
      <c r="A476" s="5" t="s">
        <v>1905</v>
      </c>
      <c r="B476" s="53" t="s">
        <v>2073</v>
      </c>
    </row>
    <row r="477" spans="1:2" x14ac:dyDescent="0.25">
      <c r="A477" s="5" t="s">
        <v>1906</v>
      </c>
      <c r="B477" s="53" t="s">
        <v>2075</v>
      </c>
    </row>
    <row r="478" spans="1:2" x14ac:dyDescent="0.25">
      <c r="A478" s="5" t="s">
        <v>1907</v>
      </c>
      <c r="B478" s="53" t="s">
        <v>2076</v>
      </c>
    </row>
    <row r="479" spans="1:2" x14ac:dyDescent="0.25">
      <c r="A479" s="5" t="s">
        <v>1908</v>
      </c>
      <c r="B479" s="53" t="s">
        <v>2077</v>
      </c>
    </row>
    <row r="480" spans="1:2" x14ac:dyDescent="0.25">
      <c r="A480" s="5" t="s">
        <v>1909</v>
      </c>
      <c r="B480" s="53" t="s">
        <v>2078</v>
      </c>
    </row>
    <row r="481" spans="1:2" x14ac:dyDescent="0.25">
      <c r="A481" s="5" t="s">
        <v>1978</v>
      </c>
      <c r="B481" s="53" t="s">
        <v>2140</v>
      </c>
    </row>
    <row r="482" spans="1:2" x14ac:dyDescent="0.25">
      <c r="A482" s="5" t="s">
        <v>1979</v>
      </c>
      <c r="B482" s="53" t="s">
        <v>2141</v>
      </c>
    </row>
    <row r="483" spans="1:2" x14ac:dyDescent="0.25">
      <c r="A483" s="5" t="s">
        <v>1980</v>
      </c>
      <c r="B483" s="53" t="s">
        <v>2142</v>
      </c>
    </row>
    <row r="484" spans="1:2" x14ac:dyDescent="0.25">
      <c r="A484" s="5" t="s">
        <v>1981</v>
      </c>
      <c r="B484" s="53" t="s">
        <v>2143</v>
      </c>
    </row>
    <row r="485" spans="1:2" x14ac:dyDescent="0.25">
      <c r="A485" s="5" t="s">
        <v>1982</v>
      </c>
      <c r="B485" s="53" t="s">
        <v>2144</v>
      </c>
    </row>
    <row r="486" spans="1:2" x14ac:dyDescent="0.25">
      <c r="A486" s="5" t="s">
        <v>4077</v>
      </c>
      <c r="B486" s="53" t="s">
        <v>4078</v>
      </c>
    </row>
    <row r="487" spans="1:2" x14ac:dyDescent="0.25">
      <c r="A487" s="5" t="s">
        <v>1910</v>
      </c>
      <c r="B487" s="53" t="s">
        <v>2079</v>
      </c>
    </row>
    <row r="488" spans="1:2" x14ac:dyDescent="0.25">
      <c r="A488" s="5" t="s">
        <v>1911</v>
      </c>
      <c r="B488" s="53" t="s">
        <v>2080</v>
      </c>
    </row>
    <row r="489" spans="1:2" x14ac:dyDescent="0.25">
      <c r="A489" s="5" t="s">
        <v>1912</v>
      </c>
      <c r="B489" s="53" t="s">
        <v>2081</v>
      </c>
    </row>
    <row r="490" spans="1:2" x14ac:dyDescent="0.25">
      <c r="A490" s="5" t="s">
        <v>1913</v>
      </c>
      <c r="B490" s="53" t="s">
        <v>2082</v>
      </c>
    </row>
    <row r="491" spans="1:2" x14ac:dyDescent="0.25">
      <c r="A491" s="5" t="s">
        <v>1914</v>
      </c>
      <c r="B491" s="53" t="s">
        <v>2083</v>
      </c>
    </row>
    <row r="492" spans="1:2" x14ac:dyDescent="0.25">
      <c r="A492" s="5" t="s">
        <v>1915</v>
      </c>
      <c r="B492" s="53" t="s">
        <v>2084</v>
      </c>
    </row>
    <row r="493" spans="1:2" x14ac:dyDescent="0.25">
      <c r="A493" s="5" t="s">
        <v>1916</v>
      </c>
      <c r="B493" s="53" t="s">
        <v>2085</v>
      </c>
    </row>
    <row r="494" spans="1:2" x14ac:dyDescent="0.25">
      <c r="A494" s="5" t="s">
        <v>1917</v>
      </c>
      <c r="B494" s="53" t="s">
        <v>2086</v>
      </c>
    </row>
    <row r="495" spans="1:2" x14ac:dyDescent="0.25">
      <c r="A495" s="5" t="s">
        <v>1918</v>
      </c>
      <c r="B495" s="53" t="s">
        <v>2145</v>
      </c>
    </row>
    <row r="496" spans="1:2" x14ac:dyDescent="0.25">
      <c r="A496" s="5" t="s">
        <v>1919</v>
      </c>
      <c r="B496" s="53" t="s">
        <v>2149</v>
      </c>
    </row>
    <row r="497" spans="1:2" x14ac:dyDescent="0.25">
      <c r="A497" s="5" t="s">
        <v>1920</v>
      </c>
      <c r="B497" s="53" t="s">
        <v>2146</v>
      </c>
    </row>
    <row r="498" spans="1:2" x14ac:dyDescent="0.25">
      <c r="A498" s="5" t="s">
        <v>1921</v>
      </c>
      <c r="B498" s="53" t="s">
        <v>2147</v>
      </c>
    </row>
    <row r="499" spans="1:2" x14ac:dyDescent="0.25">
      <c r="A499" s="5" t="s">
        <v>1922</v>
      </c>
      <c r="B499" s="53" t="s">
        <v>2148</v>
      </c>
    </row>
    <row r="500" spans="1:2" x14ac:dyDescent="0.25">
      <c r="A500" s="5" t="s">
        <v>1923</v>
      </c>
      <c r="B500" s="53" t="s">
        <v>2087</v>
      </c>
    </row>
    <row r="501" spans="1:2" x14ac:dyDescent="0.25">
      <c r="A501" s="5" t="s">
        <v>1924</v>
      </c>
      <c r="B501" s="53" t="s">
        <v>2088</v>
      </c>
    </row>
    <row r="502" spans="1:2" x14ac:dyDescent="0.25">
      <c r="A502" s="5" t="s">
        <v>1925</v>
      </c>
      <c r="B502" s="53" t="s">
        <v>2089</v>
      </c>
    </row>
    <row r="503" spans="1:2" x14ac:dyDescent="0.25">
      <c r="A503" s="5" t="s">
        <v>1926</v>
      </c>
      <c r="B503" s="53" t="s">
        <v>2090</v>
      </c>
    </row>
    <row r="504" spans="1:2" x14ac:dyDescent="0.25">
      <c r="A504" s="5" t="s">
        <v>1927</v>
      </c>
      <c r="B504" s="53" t="s">
        <v>2091</v>
      </c>
    </row>
    <row r="505" spans="1:2" x14ac:dyDescent="0.25">
      <c r="A505" s="5" t="s">
        <v>1928</v>
      </c>
      <c r="B505" s="53" t="s">
        <v>2092</v>
      </c>
    </row>
    <row r="506" spans="1:2" x14ac:dyDescent="0.25">
      <c r="A506" s="5" t="s">
        <v>1929</v>
      </c>
      <c r="B506" s="53" t="s">
        <v>2093</v>
      </c>
    </row>
    <row r="507" spans="1:2" x14ac:dyDescent="0.25">
      <c r="A507" s="5" t="s">
        <v>4079</v>
      </c>
      <c r="B507" s="53" t="s">
        <v>4081</v>
      </c>
    </row>
    <row r="508" spans="1:2" x14ac:dyDescent="0.25">
      <c r="A508" s="5" t="s">
        <v>4083</v>
      </c>
      <c r="B508" s="53" t="s">
        <v>4084</v>
      </c>
    </row>
    <row r="509" spans="1:2" x14ac:dyDescent="0.25">
      <c r="A509" s="5" t="s">
        <v>4080</v>
      </c>
      <c r="B509" s="53" t="s">
        <v>4082</v>
      </c>
    </row>
    <row r="510" spans="1:2" x14ac:dyDescent="0.25">
      <c r="A510" s="5" t="s">
        <v>1930</v>
      </c>
      <c r="B510" s="53" t="s">
        <v>2095</v>
      </c>
    </row>
    <row r="511" spans="1:2" x14ac:dyDescent="0.25">
      <c r="A511" s="5" t="s">
        <v>4085</v>
      </c>
      <c r="B511" s="53" t="s">
        <v>4086</v>
      </c>
    </row>
    <row r="512" spans="1:2" x14ac:dyDescent="0.25">
      <c r="A512" s="5" t="s">
        <v>1931</v>
      </c>
      <c r="B512" s="53" t="s">
        <v>2096</v>
      </c>
    </row>
    <row r="513" spans="1:2" x14ac:dyDescent="0.25">
      <c r="A513" s="5" t="s">
        <v>1983</v>
      </c>
      <c r="B513" s="53" t="s">
        <v>2150</v>
      </c>
    </row>
    <row r="514" spans="1:2" x14ac:dyDescent="0.25">
      <c r="A514" s="5" t="s">
        <v>1932</v>
      </c>
      <c r="B514" s="53" t="s">
        <v>2097</v>
      </c>
    </row>
    <row r="515" spans="1:2" x14ac:dyDescent="0.25">
      <c r="A515" s="5" t="s">
        <v>4087</v>
      </c>
      <c r="B515" s="53" t="s">
        <v>4088</v>
      </c>
    </row>
    <row r="516" spans="1:2" x14ac:dyDescent="0.25">
      <c r="A516" s="5" t="s">
        <v>4089</v>
      </c>
      <c r="B516" s="53" t="s">
        <v>4090</v>
      </c>
    </row>
    <row r="517" spans="1:2" x14ac:dyDescent="0.25">
      <c r="A517" s="5" t="s">
        <v>1933</v>
      </c>
      <c r="B517" s="53" t="s">
        <v>2098</v>
      </c>
    </row>
    <row r="518" spans="1:2" x14ac:dyDescent="0.25">
      <c r="A518" s="5" t="s">
        <v>4091</v>
      </c>
      <c r="B518" s="53" t="s">
        <v>4092</v>
      </c>
    </row>
    <row r="519" spans="1:2" x14ac:dyDescent="0.25">
      <c r="A519" s="5" t="s">
        <v>1934</v>
      </c>
      <c r="B519" s="53" t="s">
        <v>2099</v>
      </c>
    </row>
    <row r="520" spans="1:2" x14ac:dyDescent="0.25">
      <c r="A520" s="5" t="s">
        <v>4093</v>
      </c>
      <c r="B520" s="53" t="s">
        <v>4093</v>
      </c>
    </row>
    <row r="521" spans="1:2" x14ac:dyDescent="0.25">
      <c r="A521" s="5" t="s">
        <v>1935</v>
      </c>
      <c r="B521" s="53" t="s">
        <v>2100</v>
      </c>
    </row>
    <row r="522" spans="1:2" x14ac:dyDescent="0.25">
      <c r="A522" s="5" t="s">
        <v>1984</v>
      </c>
      <c r="B522" s="53" t="s">
        <v>2151</v>
      </c>
    </row>
    <row r="523" spans="1:2" x14ac:dyDescent="0.25">
      <c r="A523" s="5" t="s">
        <v>1985</v>
      </c>
      <c r="B523" s="53" t="s">
        <v>2152</v>
      </c>
    </row>
    <row r="524" spans="1:2" x14ac:dyDescent="0.25">
      <c r="A524" s="5" t="s">
        <v>1989</v>
      </c>
      <c r="B524" s="53" t="s">
        <v>2153</v>
      </c>
    </row>
    <row r="525" spans="1:2" x14ac:dyDescent="0.25">
      <c r="A525" s="5" t="s">
        <v>1990</v>
      </c>
      <c r="B525" s="53" t="s">
        <v>2159</v>
      </c>
    </row>
    <row r="526" spans="1:2" x14ac:dyDescent="0.25">
      <c r="A526" s="5" t="s">
        <v>1992</v>
      </c>
      <c r="B526" s="53" t="s">
        <v>2161</v>
      </c>
    </row>
    <row r="527" spans="1:2" x14ac:dyDescent="0.25">
      <c r="A527" s="5" t="s">
        <v>1991</v>
      </c>
      <c r="B527" s="53" t="s">
        <v>2160</v>
      </c>
    </row>
    <row r="528" spans="1:2" x14ac:dyDescent="0.25">
      <c r="A528" s="5" t="s">
        <v>1993</v>
      </c>
      <c r="B528" s="53" t="s">
        <v>2162</v>
      </c>
    </row>
    <row r="529" spans="1:2" x14ac:dyDescent="0.25">
      <c r="A529" s="5" t="s">
        <v>2163</v>
      </c>
      <c r="B529" s="53" t="s">
        <v>2154</v>
      </c>
    </row>
    <row r="530" spans="1:2" x14ac:dyDescent="0.25">
      <c r="A530" s="5" t="s">
        <v>2164</v>
      </c>
      <c r="B530" s="53" t="s">
        <v>2155</v>
      </c>
    </row>
    <row r="531" spans="1:2" x14ac:dyDescent="0.25">
      <c r="A531" s="5" t="s">
        <v>2177</v>
      </c>
      <c r="B531" s="53" t="s">
        <v>2172</v>
      </c>
    </row>
    <row r="532" spans="1:2" x14ac:dyDescent="0.25">
      <c r="A532" s="5" t="s">
        <v>2178</v>
      </c>
      <c r="B532" s="53" t="s">
        <v>3965</v>
      </c>
    </row>
    <row r="533" spans="1:2" x14ac:dyDescent="0.25">
      <c r="A533" s="5" t="s">
        <v>2179</v>
      </c>
      <c r="B533" s="53" t="s">
        <v>2173</v>
      </c>
    </row>
    <row r="534" spans="1:2" x14ac:dyDescent="0.25">
      <c r="A534" s="5" t="s">
        <v>2165</v>
      </c>
      <c r="B534" s="53" t="s">
        <v>2156</v>
      </c>
    </row>
    <row r="535" spans="1:2" x14ac:dyDescent="0.25">
      <c r="A535" s="5" t="s">
        <v>2166</v>
      </c>
      <c r="B535" s="53" t="s">
        <v>2157</v>
      </c>
    </row>
    <row r="536" spans="1:2" x14ac:dyDescent="0.25">
      <c r="A536" s="5" t="s">
        <v>2174</v>
      </c>
      <c r="B536" s="53" t="s">
        <v>2158</v>
      </c>
    </row>
    <row r="537" spans="1:2" x14ac:dyDescent="0.25">
      <c r="A537" s="5" t="s">
        <v>2175</v>
      </c>
      <c r="B537" s="53" t="s">
        <v>2170</v>
      </c>
    </row>
    <row r="538" spans="1:2" x14ac:dyDescent="0.25">
      <c r="A538" s="5" t="s">
        <v>2176</v>
      </c>
      <c r="B538" s="53" t="s">
        <v>2171</v>
      </c>
    </row>
    <row r="539" spans="1:2" x14ac:dyDescent="0.25">
      <c r="A539" s="5" t="s">
        <v>1986</v>
      </c>
      <c r="B539" s="53" t="s">
        <v>2167</v>
      </c>
    </row>
    <row r="540" spans="1:2" x14ac:dyDescent="0.25">
      <c r="A540" s="5" t="s">
        <v>1987</v>
      </c>
      <c r="B540" s="53" t="s">
        <v>2168</v>
      </c>
    </row>
    <row r="541" spans="1:2" x14ac:dyDescent="0.25">
      <c r="A541" s="5" t="s">
        <v>1988</v>
      </c>
      <c r="B541" s="53" t="s">
        <v>1988</v>
      </c>
    </row>
    <row r="542" spans="1:2" x14ac:dyDescent="0.25">
      <c r="A542" s="5" t="s">
        <v>1994</v>
      </c>
      <c r="B542" s="53" t="s">
        <v>2169</v>
      </c>
    </row>
    <row r="543" spans="1:2" x14ac:dyDescent="0.25">
      <c r="A543" s="5" t="s">
        <v>1936</v>
      </c>
      <c r="B543" s="53" t="s">
        <v>2101</v>
      </c>
    </row>
    <row r="544" spans="1:2" x14ac:dyDescent="0.25">
      <c r="A544" s="5" t="s">
        <v>1937</v>
      </c>
      <c r="B544" s="53" t="s">
        <v>2102</v>
      </c>
    </row>
    <row r="545" spans="1:2" x14ac:dyDescent="0.25">
      <c r="A545" s="5" t="s">
        <v>1938</v>
      </c>
      <c r="B545" s="53" t="s">
        <v>2103</v>
      </c>
    </row>
    <row r="546" spans="1:2" x14ac:dyDescent="0.25">
      <c r="A546" s="5" t="s">
        <v>4094</v>
      </c>
      <c r="B546" s="53" t="s">
        <v>4095</v>
      </c>
    </row>
    <row r="547" spans="1:2" x14ac:dyDescent="0.25">
      <c r="A547" s="5" t="s">
        <v>1939</v>
      </c>
      <c r="B547" s="53" t="s">
        <v>2180</v>
      </c>
    </row>
    <row r="548" spans="1:2" x14ac:dyDescent="0.25">
      <c r="A548" s="5" t="s">
        <v>1940</v>
      </c>
      <c r="B548" s="53" t="s">
        <v>2104</v>
      </c>
    </row>
    <row r="549" spans="1:2" x14ac:dyDescent="0.25">
      <c r="A549" s="5" t="s">
        <v>1941</v>
      </c>
      <c r="B549" s="53" t="s">
        <v>2105</v>
      </c>
    </row>
    <row r="550" spans="1:2" x14ac:dyDescent="0.25">
      <c r="A550" s="5" t="s">
        <v>309</v>
      </c>
      <c r="B550" s="53" t="s">
        <v>310</v>
      </c>
    </row>
    <row r="551" spans="1:2" x14ac:dyDescent="0.25">
      <c r="A551" s="5" t="s">
        <v>311</v>
      </c>
      <c r="B551" s="53" t="s">
        <v>312</v>
      </c>
    </row>
    <row r="552" spans="1:2" x14ac:dyDescent="0.25">
      <c r="A552" s="5" t="s">
        <v>313</v>
      </c>
      <c r="B552" s="53" t="s">
        <v>314</v>
      </c>
    </row>
    <row r="553" spans="1:2" x14ac:dyDescent="0.25">
      <c r="A553" s="5" t="s">
        <v>894</v>
      </c>
      <c r="B553" s="53" t="s">
        <v>957</v>
      </c>
    </row>
    <row r="554" spans="1:2" x14ac:dyDescent="0.25">
      <c r="A554" s="5" t="s">
        <v>2648</v>
      </c>
      <c r="B554" s="53" t="s">
        <v>2655</v>
      </c>
    </row>
    <row r="555" spans="1:2" x14ac:dyDescent="0.25">
      <c r="A555" s="5" t="s">
        <v>3124</v>
      </c>
      <c r="B555" s="53" t="s">
        <v>3125</v>
      </c>
    </row>
    <row r="556" spans="1:2" x14ac:dyDescent="0.25">
      <c r="A556" s="5" t="s">
        <v>2649</v>
      </c>
      <c r="B556" s="53" t="s">
        <v>3126</v>
      </c>
    </row>
    <row r="557" spans="1:2" x14ac:dyDescent="0.25">
      <c r="A557" s="5" t="s">
        <v>2650</v>
      </c>
      <c r="B557" s="53" t="s">
        <v>2654</v>
      </c>
    </row>
    <row r="558" spans="1:2" x14ac:dyDescent="0.25">
      <c r="A558" s="5" t="s">
        <v>2651</v>
      </c>
      <c r="B558" s="53" t="s">
        <v>2653</v>
      </c>
    </row>
    <row r="559" spans="1:2" x14ac:dyDescent="0.25">
      <c r="A559" s="5" t="s">
        <v>315</v>
      </c>
      <c r="B559" s="53" t="s">
        <v>958</v>
      </c>
    </row>
    <row r="560" spans="1:2" x14ac:dyDescent="0.25">
      <c r="A560" s="5" t="s">
        <v>316</v>
      </c>
      <c r="B560" s="53" t="s">
        <v>317</v>
      </c>
    </row>
    <row r="561" spans="1:2" x14ac:dyDescent="0.25">
      <c r="A561" s="5" t="s">
        <v>318</v>
      </c>
      <c r="B561" s="53" t="s">
        <v>319</v>
      </c>
    </row>
    <row r="562" spans="1:2" x14ac:dyDescent="0.25">
      <c r="A562" s="5" t="s">
        <v>320</v>
      </c>
      <c r="B562" s="53" t="s">
        <v>321</v>
      </c>
    </row>
    <row r="563" spans="1:2" x14ac:dyDescent="0.25">
      <c r="A563" s="5" t="s">
        <v>2652</v>
      </c>
      <c r="B563" s="53" t="s">
        <v>2656</v>
      </c>
    </row>
    <row r="564" spans="1:2" x14ac:dyDescent="0.25">
      <c r="A564" s="5" t="s">
        <v>3647</v>
      </c>
      <c r="B564" s="53" t="s">
        <v>3648</v>
      </c>
    </row>
    <row r="565" spans="1:2" x14ac:dyDescent="0.25">
      <c r="A565" s="5" t="s">
        <v>322</v>
      </c>
      <c r="B565" s="53" t="s">
        <v>323</v>
      </c>
    </row>
    <row r="566" spans="1:2" x14ac:dyDescent="0.25">
      <c r="A566" s="5" t="s">
        <v>3649</v>
      </c>
      <c r="B566" s="53" t="s">
        <v>3650</v>
      </c>
    </row>
    <row r="567" spans="1:2" x14ac:dyDescent="0.25">
      <c r="A567" s="5" t="s">
        <v>324</v>
      </c>
      <c r="B567" s="53" t="s">
        <v>959</v>
      </c>
    </row>
    <row r="568" spans="1:2" x14ac:dyDescent="0.25">
      <c r="A568" s="5" t="s">
        <v>325</v>
      </c>
      <c r="B568" s="53" t="s">
        <v>960</v>
      </c>
    </row>
    <row r="569" spans="1:2" x14ac:dyDescent="0.25">
      <c r="A569" s="5" t="s">
        <v>3651</v>
      </c>
      <c r="B569" s="53" t="s">
        <v>3652</v>
      </c>
    </row>
    <row r="570" spans="1:2" x14ac:dyDescent="0.25">
      <c r="A570" s="5" t="s">
        <v>326</v>
      </c>
      <c r="B570" s="53" t="s">
        <v>953</v>
      </c>
    </row>
    <row r="571" spans="1:2" x14ac:dyDescent="0.25">
      <c r="A571" s="5" t="s">
        <v>3653</v>
      </c>
      <c r="B571" s="53" t="s">
        <v>3654</v>
      </c>
    </row>
    <row r="572" spans="1:2" x14ac:dyDescent="0.25">
      <c r="A572" s="5" t="s">
        <v>327</v>
      </c>
      <c r="B572" s="53" t="s">
        <v>961</v>
      </c>
    </row>
    <row r="573" spans="1:2" x14ac:dyDescent="0.25">
      <c r="A573" s="5" t="s">
        <v>328</v>
      </c>
      <c r="B573" s="53" t="s">
        <v>954</v>
      </c>
    </row>
    <row r="574" spans="1:2" x14ac:dyDescent="0.25">
      <c r="A574" s="5" t="s">
        <v>329</v>
      </c>
      <c r="B574" s="53" t="s">
        <v>330</v>
      </c>
    </row>
    <row r="575" spans="1:2" x14ac:dyDescent="0.25">
      <c r="A575" s="5" t="s">
        <v>331</v>
      </c>
      <c r="B575" s="53" t="s">
        <v>335</v>
      </c>
    </row>
    <row r="576" spans="1:2" x14ac:dyDescent="0.25">
      <c r="A576" s="5" t="s">
        <v>332</v>
      </c>
      <c r="B576" s="53" t="s">
        <v>2758</v>
      </c>
    </row>
    <row r="577" spans="1:2" x14ac:dyDescent="0.25">
      <c r="A577" s="5" t="s">
        <v>333</v>
      </c>
      <c r="B577" s="53" t="s">
        <v>2759</v>
      </c>
    </row>
    <row r="578" spans="1:2" x14ac:dyDescent="0.25">
      <c r="A578" s="5" t="s">
        <v>334</v>
      </c>
      <c r="B578" s="53" t="s">
        <v>336</v>
      </c>
    </row>
    <row r="579" spans="1:2" x14ac:dyDescent="0.25">
      <c r="A579" s="5" t="s">
        <v>337</v>
      </c>
      <c r="B579" s="53" t="s">
        <v>338</v>
      </c>
    </row>
    <row r="580" spans="1:2" x14ac:dyDescent="0.25">
      <c r="A580" s="5" t="s">
        <v>339</v>
      </c>
      <c r="B580" s="53" t="s">
        <v>340</v>
      </c>
    </row>
    <row r="581" spans="1:2" x14ac:dyDescent="0.25">
      <c r="A581" s="5" t="s">
        <v>2760</v>
      </c>
      <c r="B581" s="53" t="s">
        <v>2761</v>
      </c>
    </row>
    <row r="582" spans="1:2" x14ac:dyDescent="0.25">
      <c r="A582" s="5" t="s">
        <v>341</v>
      </c>
      <c r="B582" s="53" t="s">
        <v>342</v>
      </c>
    </row>
    <row r="583" spans="1:2" x14ac:dyDescent="0.25">
      <c r="A583" s="5" t="s">
        <v>4621</v>
      </c>
      <c r="B583" s="53" t="s">
        <v>4622</v>
      </c>
    </row>
    <row r="584" spans="1:2" x14ac:dyDescent="0.25">
      <c r="A584" s="5" t="s">
        <v>4628</v>
      </c>
      <c r="B584" s="53" t="s">
        <v>962</v>
      </c>
    </row>
    <row r="585" spans="1:2" x14ac:dyDescent="0.25">
      <c r="A585" s="5" t="s">
        <v>4629</v>
      </c>
      <c r="B585" s="53" t="s">
        <v>343</v>
      </c>
    </row>
    <row r="586" spans="1:2" x14ac:dyDescent="0.25">
      <c r="A586" s="5" t="s">
        <v>344</v>
      </c>
      <c r="B586" s="53" t="s">
        <v>345</v>
      </c>
    </row>
    <row r="587" spans="1:2" x14ac:dyDescent="0.25">
      <c r="A587" s="5" t="s">
        <v>346</v>
      </c>
      <c r="B587" s="53" t="s">
        <v>347</v>
      </c>
    </row>
    <row r="588" spans="1:2" x14ac:dyDescent="0.25">
      <c r="A588" s="5" t="s">
        <v>348</v>
      </c>
      <c r="B588" s="53" t="s">
        <v>349</v>
      </c>
    </row>
    <row r="589" spans="1:2" x14ac:dyDescent="0.25">
      <c r="A589" s="5" t="s">
        <v>350</v>
      </c>
      <c r="B589" s="53" t="s">
        <v>351</v>
      </c>
    </row>
    <row r="590" spans="1:2" x14ac:dyDescent="0.25">
      <c r="A590" s="5" t="s">
        <v>352</v>
      </c>
      <c r="B590" s="53" t="s">
        <v>353</v>
      </c>
    </row>
    <row r="591" spans="1:2" x14ac:dyDescent="0.25">
      <c r="A591" s="5" t="s">
        <v>354</v>
      </c>
      <c r="B591" s="53" t="s">
        <v>896</v>
      </c>
    </row>
    <row r="592" spans="1:2" x14ac:dyDescent="0.25">
      <c r="A592" s="5" t="s">
        <v>355</v>
      </c>
      <c r="B592" s="53" t="s">
        <v>356</v>
      </c>
    </row>
    <row r="593" spans="1:2" x14ac:dyDescent="0.25">
      <c r="A593" s="5" t="s">
        <v>357</v>
      </c>
      <c r="B593" s="53" t="s">
        <v>358</v>
      </c>
    </row>
    <row r="594" spans="1:2" x14ac:dyDescent="0.25">
      <c r="A594" s="5" t="s">
        <v>359</v>
      </c>
      <c r="B594" s="53" t="s">
        <v>360</v>
      </c>
    </row>
    <row r="595" spans="1:2" x14ac:dyDescent="0.25">
      <c r="A595" s="5" t="s">
        <v>361</v>
      </c>
      <c r="B595" s="53" t="s">
        <v>362</v>
      </c>
    </row>
    <row r="596" spans="1:2" x14ac:dyDescent="0.25">
      <c r="A596" s="5" t="s">
        <v>363</v>
      </c>
      <c r="B596" s="53" t="s">
        <v>4460</v>
      </c>
    </row>
    <row r="597" spans="1:2" x14ac:dyDescent="0.25">
      <c r="A597" s="5" t="s">
        <v>365</v>
      </c>
      <c r="B597" s="53" t="s">
        <v>366</v>
      </c>
    </row>
    <row r="598" spans="1:2" x14ac:dyDescent="0.25">
      <c r="A598" s="5" t="s">
        <v>367</v>
      </c>
      <c r="B598" s="53" t="s">
        <v>368</v>
      </c>
    </row>
    <row r="599" spans="1:2" x14ac:dyDescent="0.25">
      <c r="A599" s="5" t="s">
        <v>369</v>
      </c>
      <c r="B599" s="53" t="s">
        <v>370</v>
      </c>
    </row>
    <row r="600" spans="1:2" x14ac:dyDescent="0.25">
      <c r="A600" s="5" t="s">
        <v>371</v>
      </c>
      <c r="B600" s="53" t="s">
        <v>372</v>
      </c>
    </row>
    <row r="601" spans="1:2" x14ac:dyDescent="0.25">
      <c r="A601" s="5" t="s">
        <v>373</v>
      </c>
      <c r="B601" s="53" t="s">
        <v>387</v>
      </c>
    </row>
    <row r="602" spans="1:2" x14ac:dyDescent="0.25">
      <c r="A602" s="5" t="s">
        <v>375</v>
      </c>
      <c r="B602" s="53" t="s">
        <v>376</v>
      </c>
    </row>
    <row r="603" spans="1:2" x14ac:dyDescent="0.25">
      <c r="A603" s="46" t="s">
        <v>377</v>
      </c>
      <c r="B603" s="53" t="s">
        <v>378</v>
      </c>
    </row>
    <row r="604" spans="1:2" x14ac:dyDescent="0.25">
      <c r="A604" s="5" t="s">
        <v>379</v>
      </c>
      <c r="B604" s="53" t="s">
        <v>380</v>
      </c>
    </row>
    <row r="605" spans="1:2" x14ac:dyDescent="0.25">
      <c r="A605" s="5" t="s">
        <v>381</v>
      </c>
      <c r="B605" s="53" t="s">
        <v>3966</v>
      </c>
    </row>
    <row r="606" spans="1:2" x14ac:dyDescent="0.25">
      <c r="A606" s="5" t="s">
        <v>382</v>
      </c>
      <c r="B606" s="53" t="s">
        <v>383</v>
      </c>
    </row>
    <row r="607" spans="1:2" x14ac:dyDescent="0.25">
      <c r="A607" s="5" t="s">
        <v>384</v>
      </c>
      <c r="B607" s="53" t="s">
        <v>385</v>
      </c>
    </row>
    <row r="608" spans="1:2" x14ac:dyDescent="0.25">
      <c r="A608" s="5" t="s">
        <v>386</v>
      </c>
      <c r="B608" s="53" t="s">
        <v>388</v>
      </c>
    </row>
    <row r="609" spans="1:2" x14ac:dyDescent="0.25">
      <c r="A609" s="5" t="s">
        <v>389</v>
      </c>
      <c r="B609" s="53" t="s">
        <v>390</v>
      </c>
    </row>
    <row r="610" spans="1:2" x14ac:dyDescent="0.25">
      <c r="A610" s="5" t="s">
        <v>391</v>
      </c>
      <c r="B610" s="53" t="s">
        <v>391</v>
      </c>
    </row>
    <row r="611" spans="1:2" x14ac:dyDescent="0.25">
      <c r="A611" s="5" t="s">
        <v>4483</v>
      </c>
      <c r="B611" s="53" t="s">
        <v>4484</v>
      </c>
    </row>
    <row r="612" spans="1:2" x14ac:dyDescent="0.25">
      <c r="A612" s="5" t="s">
        <v>4487</v>
      </c>
      <c r="B612" s="53" t="s">
        <v>4488</v>
      </c>
    </row>
    <row r="613" spans="1:2" x14ac:dyDescent="0.25">
      <c r="A613" s="5" t="s">
        <v>4491</v>
      </c>
      <c r="B613" s="53" t="s">
        <v>4492</v>
      </c>
    </row>
    <row r="614" spans="1:2" x14ac:dyDescent="0.25">
      <c r="A614" s="5" t="s">
        <v>4495</v>
      </c>
      <c r="B614" s="53" t="s">
        <v>4496</v>
      </c>
    </row>
    <row r="615" spans="1:2" x14ac:dyDescent="0.25">
      <c r="A615" s="5" t="s">
        <v>4499</v>
      </c>
      <c r="B615" s="53" t="s">
        <v>4500</v>
      </c>
    </row>
    <row r="616" spans="1:2" x14ac:dyDescent="0.25">
      <c r="A616" s="5" t="s">
        <v>392</v>
      </c>
      <c r="B616" s="53" t="s">
        <v>393</v>
      </c>
    </row>
    <row r="617" spans="1:2" x14ac:dyDescent="0.25">
      <c r="A617" s="5" t="s">
        <v>394</v>
      </c>
      <c r="B617" s="53" t="s">
        <v>395</v>
      </c>
    </row>
    <row r="618" spans="1:2" x14ac:dyDescent="0.25">
      <c r="A618" s="5" t="s">
        <v>4625</v>
      </c>
      <c r="B618" s="53" t="s">
        <v>4630</v>
      </c>
    </row>
    <row r="619" spans="1:2" x14ac:dyDescent="0.25">
      <c r="A619" s="5" t="s">
        <v>4626</v>
      </c>
      <c r="B619" s="53" t="s">
        <v>4631</v>
      </c>
    </row>
    <row r="620" spans="1:2" x14ac:dyDescent="0.25">
      <c r="A620" s="5" t="s">
        <v>4627</v>
      </c>
      <c r="B620" s="53" t="s">
        <v>4632</v>
      </c>
    </row>
    <row r="621" spans="1:2" x14ac:dyDescent="0.25">
      <c r="A621" s="5" t="s">
        <v>907</v>
      </c>
      <c r="B621" s="53" t="s">
        <v>396</v>
      </c>
    </row>
    <row r="622" spans="1:2" x14ac:dyDescent="0.25">
      <c r="A622" s="5" t="s">
        <v>397</v>
      </c>
      <c r="B622" s="53" t="s">
        <v>398</v>
      </c>
    </row>
    <row r="623" spans="1:2" x14ac:dyDescent="0.25">
      <c r="A623" s="5" t="s">
        <v>399</v>
      </c>
      <c r="B623" s="53" t="s">
        <v>400</v>
      </c>
    </row>
    <row r="624" spans="1:2" x14ac:dyDescent="0.25">
      <c r="A624" s="5" t="s">
        <v>401</v>
      </c>
      <c r="B624" s="53" t="s">
        <v>402</v>
      </c>
    </row>
    <row r="625" spans="1:2" x14ac:dyDescent="0.25">
      <c r="A625" s="5" t="s">
        <v>403</v>
      </c>
      <c r="B625" s="53" t="s">
        <v>404</v>
      </c>
    </row>
    <row r="626" spans="1:2" x14ac:dyDescent="0.25">
      <c r="A626" s="5" t="s">
        <v>405</v>
      </c>
      <c r="B626" s="53" t="s">
        <v>407</v>
      </c>
    </row>
    <row r="627" spans="1:2" x14ac:dyDescent="0.25">
      <c r="A627" s="5" t="s">
        <v>4519</v>
      </c>
      <c r="B627" s="53" t="s">
        <v>4520</v>
      </c>
    </row>
    <row r="628" spans="1:2" x14ac:dyDescent="0.25">
      <c r="A628" s="5" t="s">
        <v>408</v>
      </c>
      <c r="B628" s="53" t="s">
        <v>409</v>
      </c>
    </row>
    <row r="629" spans="1:2" x14ac:dyDescent="0.25">
      <c r="A629" s="5" t="s">
        <v>410</v>
      </c>
      <c r="B629" s="53" t="s">
        <v>411</v>
      </c>
    </row>
    <row r="630" spans="1:2" x14ac:dyDescent="0.25">
      <c r="A630" s="5" t="s">
        <v>412</v>
      </c>
      <c r="B630" s="53" t="s">
        <v>413</v>
      </c>
    </row>
    <row r="631" spans="1:2" x14ac:dyDescent="0.25">
      <c r="A631" s="5" t="s">
        <v>414</v>
      </c>
      <c r="B631" s="53" t="s">
        <v>415</v>
      </c>
    </row>
    <row r="632" spans="1:2" x14ac:dyDescent="0.25">
      <c r="A632" s="5" t="s">
        <v>4531</v>
      </c>
      <c r="B632" s="53" t="s">
        <v>416</v>
      </c>
    </row>
    <row r="633" spans="1:2" x14ac:dyDescent="0.25">
      <c r="A633" s="5" t="s">
        <v>4534</v>
      </c>
      <c r="B633" s="53" t="s">
        <v>417</v>
      </c>
    </row>
    <row r="634" spans="1:2" x14ac:dyDescent="0.25">
      <c r="A634" s="5" t="s">
        <v>4537</v>
      </c>
      <c r="B634" s="53" t="s">
        <v>418</v>
      </c>
    </row>
    <row r="635" spans="1:2" x14ac:dyDescent="0.25">
      <c r="A635" s="5" t="s">
        <v>4540</v>
      </c>
      <c r="B635" s="53" t="s">
        <v>419</v>
      </c>
    </row>
    <row r="636" spans="1:2" x14ac:dyDescent="0.25">
      <c r="A636" s="5" t="s">
        <v>908</v>
      </c>
      <c r="B636" s="53" t="s">
        <v>923</v>
      </c>
    </row>
    <row r="637" spans="1:2" x14ac:dyDescent="0.25">
      <c r="A637" s="5" t="s">
        <v>420</v>
      </c>
      <c r="B637" s="53" t="s">
        <v>421</v>
      </c>
    </row>
    <row r="638" spans="1:2" x14ac:dyDescent="0.25">
      <c r="A638" s="5" t="s">
        <v>916</v>
      </c>
      <c r="B638" s="53" t="s">
        <v>909</v>
      </c>
    </row>
    <row r="639" spans="1:2" x14ac:dyDescent="0.25">
      <c r="A639" s="5" t="s">
        <v>917</v>
      </c>
      <c r="B639" s="53" t="s">
        <v>910</v>
      </c>
    </row>
    <row r="640" spans="1:2" x14ac:dyDescent="0.25">
      <c r="A640" s="5" t="s">
        <v>918</v>
      </c>
      <c r="B640" s="53" t="s">
        <v>911</v>
      </c>
    </row>
    <row r="641" spans="1:2" x14ac:dyDescent="0.25">
      <c r="A641" s="24" t="s">
        <v>919</v>
      </c>
      <c r="B641" s="53" t="s">
        <v>912</v>
      </c>
    </row>
    <row r="642" spans="1:2" x14ac:dyDescent="0.25">
      <c r="A642" s="5" t="s">
        <v>920</v>
      </c>
      <c r="B642" s="53" t="s">
        <v>913</v>
      </c>
    </row>
    <row r="643" spans="1:2" x14ac:dyDescent="0.25">
      <c r="A643" s="5" t="s">
        <v>921</v>
      </c>
      <c r="B643" s="53" t="s">
        <v>914</v>
      </c>
    </row>
    <row r="644" spans="1:2" x14ac:dyDescent="0.25">
      <c r="A644" s="5" t="s">
        <v>922</v>
      </c>
      <c r="B644" s="53" t="s">
        <v>915</v>
      </c>
    </row>
    <row r="645" spans="1:2" x14ac:dyDescent="0.25">
      <c r="A645" s="5" t="s">
        <v>422</v>
      </c>
      <c r="B645" s="53" t="s">
        <v>423</v>
      </c>
    </row>
    <row r="646" spans="1:2" x14ac:dyDescent="0.25">
      <c r="A646" s="24" t="s">
        <v>424</v>
      </c>
      <c r="B646" s="53" t="s">
        <v>425</v>
      </c>
    </row>
    <row r="647" spans="1:2" x14ac:dyDescent="0.25">
      <c r="A647" s="5" t="s">
        <v>426</v>
      </c>
      <c r="B647" s="53" t="s">
        <v>427</v>
      </c>
    </row>
    <row r="648" spans="1:2" x14ac:dyDescent="0.25">
      <c r="A648" s="5" t="s">
        <v>428</v>
      </c>
      <c r="B648" s="53" t="s">
        <v>429</v>
      </c>
    </row>
    <row r="649" spans="1:2" x14ac:dyDescent="0.25">
      <c r="A649" s="24" t="s">
        <v>430</v>
      </c>
      <c r="B649" s="53" t="s">
        <v>431</v>
      </c>
    </row>
    <row r="650" spans="1:2" x14ac:dyDescent="0.25">
      <c r="A650" s="5" t="s">
        <v>933</v>
      </c>
      <c r="B650" s="53" t="s">
        <v>932</v>
      </c>
    </row>
    <row r="651" spans="1:2" x14ac:dyDescent="0.25">
      <c r="A651" s="5" t="s">
        <v>432</v>
      </c>
      <c r="B651" s="53" t="s">
        <v>433</v>
      </c>
    </row>
    <row r="652" spans="1:2" x14ac:dyDescent="0.25">
      <c r="A652" s="5" t="s">
        <v>2774</v>
      </c>
      <c r="B652" s="53" t="s">
        <v>2775</v>
      </c>
    </row>
    <row r="653" spans="1:2" x14ac:dyDescent="0.25">
      <c r="A653" s="5" t="s">
        <v>2778</v>
      </c>
      <c r="B653" s="53" t="s">
        <v>2779</v>
      </c>
    </row>
    <row r="654" spans="1:2" x14ac:dyDescent="0.25">
      <c r="A654" s="5" t="s">
        <v>2782</v>
      </c>
      <c r="B654" s="53" t="s">
        <v>2783</v>
      </c>
    </row>
    <row r="655" spans="1:2" x14ac:dyDescent="0.25">
      <c r="A655" s="24" t="s">
        <v>2784</v>
      </c>
      <c r="B655" s="53" t="s">
        <v>2785</v>
      </c>
    </row>
    <row r="656" spans="1:2" x14ac:dyDescent="0.25">
      <c r="A656" s="5" t="s">
        <v>3771</v>
      </c>
      <c r="B656" s="53" t="s">
        <v>3772</v>
      </c>
    </row>
    <row r="657" spans="1:2" x14ac:dyDescent="0.25">
      <c r="A657" s="5" t="s">
        <v>3775</v>
      </c>
      <c r="B657" s="53" t="s">
        <v>3776</v>
      </c>
    </row>
    <row r="658" spans="1:2" x14ac:dyDescent="0.25">
      <c r="A658" s="5" t="s">
        <v>3779</v>
      </c>
      <c r="B658" s="53" t="s">
        <v>3780</v>
      </c>
    </row>
    <row r="659" spans="1:2" x14ac:dyDescent="0.25">
      <c r="A659" s="5" t="s">
        <v>3783</v>
      </c>
      <c r="B659" s="53" t="s">
        <v>3784</v>
      </c>
    </row>
    <row r="660" spans="1:2" x14ac:dyDescent="0.25">
      <c r="A660" s="5" t="s">
        <v>2786</v>
      </c>
      <c r="B660" s="53" t="s">
        <v>2787</v>
      </c>
    </row>
    <row r="661" spans="1:2" x14ac:dyDescent="0.25">
      <c r="A661" s="5" t="s">
        <v>2788</v>
      </c>
      <c r="B661" s="53" t="s">
        <v>2789</v>
      </c>
    </row>
    <row r="662" spans="1:2" x14ac:dyDescent="0.25">
      <c r="A662" s="5" t="s">
        <v>2790</v>
      </c>
      <c r="B662" s="53" t="s">
        <v>3954</v>
      </c>
    </row>
    <row r="663" spans="1:2" x14ac:dyDescent="0.25">
      <c r="A663" s="5" t="s">
        <v>2791</v>
      </c>
      <c r="B663" s="53" t="s">
        <v>4581</v>
      </c>
    </row>
    <row r="664" spans="1:2" x14ac:dyDescent="0.25">
      <c r="A664" s="5" t="s">
        <v>3795</v>
      </c>
      <c r="B664" s="53" t="s">
        <v>3955</v>
      </c>
    </row>
    <row r="665" spans="1:2" x14ac:dyDescent="0.25">
      <c r="A665" s="5" t="s">
        <v>3120</v>
      </c>
      <c r="B665" s="53" t="s">
        <v>3121</v>
      </c>
    </row>
    <row r="666" spans="1:2" x14ac:dyDescent="0.25">
      <c r="A666" s="5" t="s">
        <v>2792</v>
      </c>
      <c r="B666" s="53" t="s">
        <v>3800</v>
      </c>
    </row>
    <row r="667" spans="1:2" x14ac:dyDescent="0.25">
      <c r="A667" s="5" t="s">
        <v>4188</v>
      </c>
      <c r="B667" s="53" t="s">
        <v>4189</v>
      </c>
    </row>
    <row r="668" spans="1:2" x14ac:dyDescent="0.25">
      <c r="A668" s="5" t="s">
        <v>3957</v>
      </c>
      <c r="B668" s="53" t="s">
        <v>3803</v>
      </c>
    </row>
    <row r="669" spans="1:2" x14ac:dyDescent="0.25">
      <c r="A669" s="5" t="s">
        <v>2793</v>
      </c>
      <c r="B669" s="53" t="s">
        <v>3806</v>
      </c>
    </row>
    <row r="670" spans="1:2" x14ac:dyDescent="0.25">
      <c r="A670" s="5" t="s">
        <v>2794</v>
      </c>
      <c r="B670" s="53" t="s">
        <v>3956</v>
      </c>
    </row>
    <row r="671" spans="1:2" x14ac:dyDescent="0.25">
      <c r="A671" s="5" t="s">
        <v>4192</v>
      </c>
      <c r="B671" s="53" t="s">
        <v>4193</v>
      </c>
    </row>
    <row r="672" spans="1:2" x14ac:dyDescent="0.25">
      <c r="A672" s="5" t="s">
        <v>4196</v>
      </c>
      <c r="B672" s="53" t="s">
        <v>4197</v>
      </c>
    </row>
    <row r="673" spans="1:2" x14ac:dyDescent="0.25">
      <c r="A673" s="5" t="s">
        <v>2795</v>
      </c>
      <c r="B673" s="53" t="s">
        <v>2796</v>
      </c>
    </row>
    <row r="674" spans="1:2" x14ac:dyDescent="0.25">
      <c r="A674" s="5" t="s">
        <v>2799</v>
      </c>
      <c r="B674" s="53" t="s">
        <v>2800</v>
      </c>
    </row>
    <row r="675" spans="1:2" x14ac:dyDescent="0.25">
      <c r="A675" s="5" t="s">
        <v>2803</v>
      </c>
      <c r="B675" s="53" t="s">
        <v>2804</v>
      </c>
    </row>
    <row r="676" spans="1:2" x14ac:dyDescent="0.25">
      <c r="A676" s="5" t="s">
        <v>2807</v>
      </c>
      <c r="B676" s="53" t="s">
        <v>2808</v>
      </c>
    </row>
    <row r="677" spans="1:2" x14ac:dyDescent="0.25">
      <c r="A677" s="5" t="s">
        <v>2811</v>
      </c>
      <c r="B677" s="53" t="s">
        <v>2812</v>
      </c>
    </row>
    <row r="678" spans="1:2" x14ac:dyDescent="0.25">
      <c r="A678" s="5" t="s">
        <v>2815</v>
      </c>
      <c r="B678" s="53" t="s">
        <v>2816</v>
      </c>
    </row>
    <row r="679" spans="1:2" x14ac:dyDescent="0.25">
      <c r="A679" s="5" t="s">
        <v>2819</v>
      </c>
      <c r="B679" s="53" t="s">
        <v>2820</v>
      </c>
    </row>
    <row r="680" spans="1:2" x14ac:dyDescent="0.25">
      <c r="A680" s="5" t="s">
        <v>2823</v>
      </c>
      <c r="B680" s="53" t="s">
        <v>2824</v>
      </c>
    </row>
    <row r="681" spans="1:2" x14ac:dyDescent="0.25">
      <c r="A681" s="5" t="s">
        <v>2827</v>
      </c>
      <c r="B681" s="53" t="s">
        <v>2828</v>
      </c>
    </row>
    <row r="682" spans="1:2" x14ac:dyDescent="0.25">
      <c r="A682" s="5" t="s">
        <v>2831</v>
      </c>
      <c r="B682" s="53" t="s">
        <v>2832</v>
      </c>
    </row>
    <row r="683" spans="1:2" x14ac:dyDescent="0.25">
      <c r="A683" s="5" t="s">
        <v>2835</v>
      </c>
      <c r="B683" s="53" t="s">
        <v>2836</v>
      </c>
    </row>
    <row r="684" spans="1:2" x14ac:dyDescent="0.25">
      <c r="A684" s="5" t="s">
        <v>2839</v>
      </c>
      <c r="B684" s="53" t="s">
        <v>2840</v>
      </c>
    </row>
    <row r="685" spans="1:2" x14ac:dyDescent="0.25">
      <c r="A685" s="5" t="s">
        <v>2843</v>
      </c>
      <c r="B685" s="53" t="s">
        <v>2844</v>
      </c>
    </row>
    <row r="686" spans="1:2" x14ac:dyDescent="0.25">
      <c r="A686" s="5" t="s">
        <v>2847</v>
      </c>
      <c r="B686" s="53" t="s">
        <v>2848</v>
      </c>
    </row>
    <row r="687" spans="1:2" x14ac:dyDescent="0.25">
      <c r="A687" s="5" t="s">
        <v>2849</v>
      </c>
      <c r="B687" s="53" t="s">
        <v>2850</v>
      </c>
    </row>
    <row r="688" spans="1:2" x14ac:dyDescent="0.25">
      <c r="A688" s="5" t="s">
        <v>2853</v>
      </c>
      <c r="B688" s="53" t="s">
        <v>2854</v>
      </c>
    </row>
    <row r="689" spans="1:2" x14ac:dyDescent="0.25">
      <c r="A689" s="5" t="s">
        <v>2857</v>
      </c>
      <c r="B689" s="53" t="s">
        <v>2858</v>
      </c>
    </row>
    <row r="690" spans="1:2" x14ac:dyDescent="0.25">
      <c r="A690" s="5" t="s">
        <v>2861</v>
      </c>
      <c r="B690" s="53" t="s">
        <v>2862</v>
      </c>
    </row>
    <row r="691" spans="1:2" x14ac:dyDescent="0.25">
      <c r="A691" s="5" t="s">
        <v>2865</v>
      </c>
      <c r="B691" s="53" t="s">
        <v>2866</v>
      </c>
    </row>
    <row r="692" spans="1:2" x14ac:dyDescent="0.25">
      <c r="A692" s="5" t="s">
        <v>2869</v>
      </c>
      <c r="B692" s="53" t="s">
        <v>3122</v>
      </c>
    </row>
    <row r="693" spans="1:2" x14ac:dyDescent="0.25">
      <c r="A693" s="5" t="s">
        <v>2872</v>
      </c>
      <c r="B693" s="53" t="s">
        <v>2873</v>
      </c>
    </row>
    <row r="694" spans="1:2" x14ac:dyDescent="0.25">
      <c r="A694" s="5" t="s">
        <v>2876</v>
      </c>
      <c r="B694" s="53" t="s">
        <v>2877</v>
      </c>
    </row>
    <row r="695" spans="1:2" x14ac:dyDescent="0.25">
      <c r="A695" s="5" t="s">
        <v>2880</v>
      </c>
      <c r="B695" s="53" t="s">
        <v>2881</v>
      </c>
    </row>
    <row r="696" spans="1:2" x14ac:dyDescent="0.25">
      <c r="A696" s="5" t="s">
        <v>2884</v>
      </c>
      <c r="B696" s="53" t="s">
        <v>2885</v>
      </c>
    </row>
    <row r="697" spans="1:2" x14ac:dyDescent="0.25">
      <c r="A697" s="5" t="s">
        <v>2888</v>
      </c>
      <c r="B697" s="53" t="s">
        <v>2889</v>
      </c>
    </row>
    <row r="698" spans="1:2" x14ac:dyDescent="0.25">
      <c r="A698" s="5" t="s">
        <v>2892</v>
      </c>
      <c r="B698" s="53" t="s">
        <v>2893</v>
      </c>
    </row>
    <row r="699" spans="1:2" x14ac:dyDescent="0.25">
      <c r="A699" s="5" t="s">
        <v>2896</v>
      </c>
      <c r="B699" s="53" t="s">
        <v>3127</v>
      </c>
    </row>
    <row r="700" spans="1:2" x14ac:dyDescent="0.25">
      <c r="A700" s="5" t="s">
        <v>4200</v>
      </c>
      <c r="B700" s="53" t="s">
        <v>4290</v>
      </c>
    </row>
    <row r="701" spans="1:2" x14ac:dyDescent="0.25">
      <c r="A701" s="5" t="s">
        <v>3811</v>
      </c>
      <c r="B701" s="53" t="s">
        <v>3812</v>
      </c>
    </row>
    <row r="702" spans="1:2" x14ac:dyDescent="0.25">
      <c r="A702" s="5" t="s">
        <v>3815</v>
      </c>
      <c r="B702" s="53" t="s">
        <v>3816</v>
      </c>
    </row>
    <row r="703" spans="1:2" x14ac:dyDescent="0.25">
      <c r="A703" s="5" t="s">
        <v>3958</v>
      </c>
      <c r="B703" s="53" t="s">
        <v>3819</v>
      </c>
    </row>
    <row r="704" spans="1:2" x14ac:dyDescent="0.25">
      <c r="A704" s="5" t="s">
        <v>3822</v>
      </c>
      <c r="B704" s="53" t="s">
        <v>3823</v>
      </c>
    </row>
    <row r="705" spans="1:2" x14ac:dyDescent="0.25">
      <c r="A705" s="5" t="s">
        <v>4096</v>
      </c>
      <c r="B705" s="53" t="s">
        <v>4097</v>
      </c>
    </row>
    <row r="706" spans="1:2" x14ac:dyDescent="0.25">
      <c r="A706" s="5" t="s">
        <v>3826</v>
      </c>
      <c r="B706" s="53" t="s">
        <v>3827</v>
      </c>
    </row>
    <row r="707" spans="1:2" x14ac:dyDescent="0.25">
      <c r="A707" s="5" t="s">
        <v>3830</v>
      </c>
      <c r="B707" s="53" t="s">
        <v>3831</v>
      </c>
    </row>
    <row r="708" spans="1:2" x14ac:dyDescent="0.25">
      <c r="A708" s="5" t="s">
        <v>3834</v>
      </c>
      <c r="B708" s="53" t="s">
        <v>3835</v>
      </c>
    </row>
    <row r="709" spans="1:2" x14ac:dyDescent="0.25">
      <c r="A709" s="5" t="s">
        <v>3838</v>
      </c>
      <c r="B709" s="53" t="s">
        <v>3839</v>
      </c>
    </row>
    <row r="710" spans="1:2" x14ac:dyDescent="0.25">
      <c r="A710" s="5" t="s">
        <v>3842</v>
      </c>
      <c r="B710" s="53" t="s">
        <v>3843</v>
      </c>
    </row>
    <row r="711" spans="1:2" x14ac:dyDescent="0.25">
      <c r="A711" s="5" t="s">
        <v>3844</v>
      </c>
      <c r="B711" s="53" t="s">
        <v>3845</v>
      </c>
    </row>
    <row r="712" spans="1:2" x14ac:dyDescent="0.25">
      <c r="A712" s="5" t="s">
        <v>3846</v>
      </c>
      <c r="B712" s="53" t="s">
        <v>3847</v>
      </c>
    </row>
    <row r="713" spans="1:2" x14ac:dyDescent="0.25">
      <c r="A713" s="5" t="s">
        <v>3848</v>
      </c>
      <c r="B713" s="53" t="s">
        <v>3849</v>
      </c>
    </row>
    <row r="714" spans="1:2" x14ac:dyDescent="0.25">
      <c r="A714" s="5" t="s">
        <v>2909</v>
      </c>
      <c r="B714" s="53" t="s">
        <v>2910</v>
      </c>
    </row>
    <row r="715" spans="1:2" x14ac:dyDescent="0.25">
      <c r="A715" s="5" t="s">
        <v>4203</v>
      </c>
      <c r="B715" s="53" t="s">
        <v>4204</v>
      </c>
    </row>
    <row r="716" spans="1:2" x14ac:dyDescent="0.25">
      <c r="A716" s="5" t="s">
        <v>4205</v>
      </c>
      <c r="B716" s="53" t="s">
        <v>4206</v>
      </c>
    </row>
    <row r="717" spans="1:2" x14ac:dyDescent="0.25">
      <c r="A717" s="5" t="s">
        <v>2915</v>
      </c>
      <c r="B717" s="53" t="s">
        <v>2916</v>
      </c>
    </row>
    <row r="718" spans="1:2" x14ac:dyDescent="0.25">
      <c r="A718" s="5" t="s">
        <v>2919</v>
      </c>
      <c r="B718" s="53" t="s">
        <v>2920</v>
      </c>
    </row>
    <row r="719" spans="1:2" x14ac:dyDescent="0.25">
      <c r="A719" s="5" t="s">
        <v>2923</v>
      </c>
      <c r="B719" s="53" t="s">
        <v>2924</v>
      </c>
    </row>
    <row r="720" spans="1:2" x14ac:dyDescent="0.25">
      <c r="A720" s="24" t="s">
        <v>2996</v>
      </c>
      <c r="B720" s="53" t="s">
        <v>2927</v>
      </c>
    </row>
    <row r="721" spans="1:2" x14ac:dyDescent="0.25">
      <c r="A721" s="24" t="s">
        <v>2997</v>
      </c>
      <c r="B721" s="53" t="s">
        <v>2930</v>
      </c>
    </row>
    <row r="722" spans="1:2" x14ac:dyDescent="0.25">
      <c r="A722" s="5" t="s">
        <v>2933</v>
      </c>
      <c r="B722" s="53" t="s">
        <v>2934</v>
      </c>
    </row>
    <row r="723" spans="1:2" x14ac:dyDescent="0.25">
      <c r="A723" s="5" t="s">
        <v>2937</v>
      </c>
      <c r="B723" s="53" t="s">
        <v>2937</v>
      </c>
    </row>
    <row r="724" spans="1:2" x14ac:dyDescent="0.25">
      <c r="A724" s="5" t="s">
        <v>2940</v>
      </c>
      <c r="B724" s="53" t="s">
        <v>2941</v>
      </c>
    </row>
    <row r="725" spans="1:2" x14ac:dyDescent="0.25">
      <c r="A725" s="5" t="s">
        <v>2944</v>
      </c>
      <c r="B725" s="53" t="s">
        <v>2945</v>
      </c>
    </row>
    <row r="726" spans="1:2" x14ac:dyDescent="0.25">
      <c r="A726" s="5" t="s">
        <v>2948</v>
      </c>
      <c r="B726" s="53" t="s">
        <v>2948</v>
      </c>
    </row>
    <row r="727" spans="1:2" x14ac:dyDescent="0.25">
      <c r="A727" s="5" t="s">
        <v>2951</v>
      </c>
      <c r="B727" s="53" t="s">
        <v>2952</v>
      </c>
    </row>
    <row r="728" spans="1:2" x14ac:dyDescent="0.25">
      <c r="A728" s="5" t="s">
        <v>4207</v>
      </c>
      <c r="B728" s="53" t="s">
        <v>4208</v>
      </c>
    </row>
    <row r="729" spans="1:2" x14ac:dyDescent="0.25">
      <c r="A729" s="57" t="s">
        <v>2955</v>
      </c>
      <c r="B729" s="53" t="s">
        <v>2956</v>
      </c>
    </row>
    <row r="730" spans="1:2" x14ac:dyDescent="0.25">
      <c r="A730" s="5" t="s">
        <v>2959</v>
      </c>
      <c r="B730" s="53" t="s">
        <v>2960</v>
      </c>
    </row>
    <row r="731" spans="1:2" x14ac:dyDescent="0.25">
      <c r="A731" s="5" t="s">
        <v>2963</v>
      </c>
      <c r="B731" s="53" t="s">
        <v>3128</v>
      </c>
    </row>
    <row r="732" spans="1:2" x14ac:dyDescent="0.25">
      <c r="A732" s="5" t="s">
        <v>2964</v>
      </c>
      <c r="B732" s="53" t="s">
        <v>2965</v>
      </c>
    </row>
    <row r="733" spans="1:2" x14ac:dyDescent="0.25">
      <c r="A733" s="57" t="s">
        <v>3129</v>
      </c>
      <c r="B733" s="53" t="s">
        <v>2968</v>
      </c>
    </row>
    <row r="734" spans="1:2" x14ac:dyDescent="0.25">
      <c r="A734" s="5" t="s">
        <v>2971</v>
      </c>
      <c r="B734" s="53" t="s">
        <v>2972</v>
      </c>
    </row>
    <row r="735" spans="1:2" x14ac:dyDescent="0.25">
      <c r="A735" s="5" t="s">
        <v>2973</v>
      </c>
      <c r="B735" s="53" t="s">
        <v>3123</v>
      </c>
    </row>
    <row r="736" spans="1:2" x14ac:dyDescent="0.25">
      <c r="A736" s="5" t="s">
        <v>2974</v>
      </c>
      <c r="B736" s="53" t="s">
        <v>2975</v>
      </c>
    </row>
    <row r="737" spans="1:2" x14ac:dyDescent="0.25">
      <c r="A737" s="5" t="s">
        <v>2976</v>
      </c>
      <c r="B737" s="53" t="s">
        <v>2977</v>
      </c>
    </row>
    <row r="738" spans="1:2" x14ac:dyDescent="0.25">
      <c r="A738" s="46" t="s">
        <v>2978</v>
      </c>
      <c r="B738" s="53" t="s">
        <v>2979</v>
      </c>
    </row>
    <row r="739" spans="1:2" x14ac:dyDescent="0.25">
      <c r="A739" s="46" t="s">
        <v>2980</v>
      </c>
      <c r="B739" s="53" t="s">
        <v>2981</v>
      </c>
    </row>
    <row r="740" spans="1:2" x14ac:dyDescent="0.25">
      <c r="A740" s="46" t="s">
        <v>2982</v>
      </c>
      <c r="B740" s="53" t="s">
        <v>2983</v>
      </c>
    </row>
    <row r="741" spans="1:2" x14ac:dyDescent="0.25">
      <c r="A741" s="46" t="s">
        <v>3860</v>
      </c>
      <c r="B741" s="53" t="s">
        <v>3861</v>
      </c>
    </row>
    <row r="742" spans="1:2" x14ac:dyDescent="0.25">
      <c r="A742" s="46" t="s">
        <v>434</v>
      </c>
      <c r="B742" s="53" t="s">
        <v>435</v>
      </c>
    </row>
    <row r="743" spans="1:2" x14ac:dyDescent="0.25">
      <c r="A743" s="46" t="s">
        <v>436</v>
      </c>
      <c r="B743" s="53" t="s">
        <v>437</v>
      </c>
    </row>
    <row r="744" spans="1:2" x14ac:dyDescent="0.25">
      <c r="A744" s="46" t="s">
        <v>438</v>
      </c>
      <c r="B744" s="53" t="s">
        <v>439</v>
      </c>
    </row>
    <row r="745" spans="1:2" x14ac:dyDescent="0.25">
      <c r="A745" s="5" t="s">
        <v>440</v>
      </c>
      <c r="B745" s="53" t="s">
        <v>441</v>
      </c>
    </row>
    <row r="746" spans="1:2" x14ac:dyDescent="0.25">
      <c r="A746" s="5" t="s">
        <v>442</v>
      </c>
      <c r="B746" s="53" t="s">
        <v>443</v>
      </c>
    </row>
    <row r="747" spans="1:2" x14ac:dyDescent="0.25">
      <c r="A747" s="5" t="s">
        <v>444</v>
      </c>
      <c r="B747" s="53" t="s">
        <v>445</v>
      </c>
    </row>
    <row r="748" spans="1:2" x14ac:dyDescent="0.25">
      <c r="A748" s="5" t="s">
        <v>446</v>
      </c>
      <c r="B748" s="53" t="s">
        <v>447</v>
      </c>
    </row>
    <row r="749" spans="1:2" x14ac:dyDescent="0.25">
      <c r="A749" s="5" t="s">
        <v>4211</v>
      </c>
      <c r="B749" s="53" t="s">
        <v>4212</v>
      </c>
    </row>
    <row r="750" spans="1:2" x14ac:dyDescent="0.25">
      <c r="A750" s="5" t="s">
        <v>4291</v>
      </c>
      <c r="B750" s="53" t="s">
        <v>4215</v>
      </c>
    </row>
    <row r="751" spans="1:2" x14ac:dyDescent="0.25">
      <c r="A751" s="5" t="s">
        <v>4218</v>
      </c>
      <c r="B751" s="53" t="s">
        <v>4219</v>
      </c>
    </row>
    <row r="752" spans="1:2" x14ac:dyDescent="0.25">
      <c r="A752" s="5" t="s">
        <v>4222</v>
      </c>
      <c r="B752" s="53" t="s">
        <v>4223</v>
      </c>
    </row>
    <row r="753" spans="1:2" x14ac:dyDescent="0.25">
      <c r="A753" s="5" t="s">
        <v>4226</v>
      </c>
      <c r="B753" s="53" t="s">
        <v>4227</v>
      </c>
    </row>
    <row r="754" spans="1:2" x14ac:dyDescent="0.25">
      <c r="A754" s="5" t="s">
        <v>4230</v>
      </c>
      <c r="B754" s="53" t="s">
        <v>4231</v>
      </c>
    </row>
    <row r="755" spans="1:2" x14ac:dyDescent="0.25">
      <c r="A755" s="5" t="s">
        <v>4234</v>
      </c>
      <c r="B755" s="53" t="s">
        <v>4235</v>
      </c>
    </row>
    <row r="756" spans="1:2" x14ac:dyDescent="0.25">
      <c r="A756" s="5" t="s">
        <v>4238</v>
      </c>
      <c r="B756" s="53" t="s">
        <v>4239</v>
      </c>
    </row>
    <row r="757" spans="1:2" x14ac:dyDescent="0.25">
      <c r="A757" s="5" t="s">
        <v>4242</v>
      </c>
      <c r="B757" s="53" t="s">
        <v>4243</v>
      </c>
    </row>
    <row r="758" spans="1:2" x14ac:dyDescent="0.25">
      <c r="A758" s="5" t="s">
        <v>3865</v>
      </c>
      <c r="B758" s="53" t="s">
        <v>3866</v>
      </c>
    </row>
    <row r="759" spans="1:2" x14ac:dyDescent="0.25">
      <c r="A759" s="5" t="s">
        <v>448</v>
      </c>
      <c r="B759" s="53" t="s">
        <v>449</v>
      </c>
    </row>
    <row r="760" spans="1:2" x14ac:dyDescent="0.25">
      <c r="A760" s="5" t="s">
        <v>450</v>
      </c>
      <c r="B760" s="53" t="s">
        <v>451</v>
      </c>
    </row>
    <row r="761" spans="1:2" x14ac:dyDescent="0.25">
      <c r="A761" s="5" t="s">
        <v>1101</v>
      </c>
      <c r="B761" s="53" t="s">
        <v>1100</v>
      </c>
    </row>
    <row r="762" spans="1:2" x14ac:dyDescent="0.25">
      <c r="A762" s="5" t="s">
        <v>4254</v>
      </c>
      <c r="B762" s="53" t="s">
        <v>4255</v>
      </c>
    </row>
    <row r="763" spans="1:2" x14ac:dyDescent="0.25">
      <c r="A763" s="5" t="s">
        <v>4256</v>
      </c>
      <c r="B763" s="53" t="s">
        <v>4257</v>
      </c>
    </row>
    <row r="764" spans="1:2" x14ac:dyDescent="0.25">
      <c r="A764" s="5" t="s">
        <v>4258</v>
      </c>
      <c r="B764" s="53" t="s">
        <v>4259</v>
      </c>
    </row>
    <row r="765" spans="1:2" x14ac:dyDescent="0.25">
      <c r="A765" s="5" t="s">
        <v>4260</v>
      </c>
      <c r="B765" s="53" t="s">
        <v>4261</v>
      </c>
    </row>
    <row r="766" spans="1:2" x14ac:dyDescent="0.25">
      <c r="A766" s="5" t="s">
        <v>4262</v>
      </c>
      <c r="B766" s="53" t="s">
        <v>4263</v>
      </c>
    </row>
    <row r="767" spans="1:2" x14ac:dyDescent="0.25">
      <c r="A767" s="5" t="s">
        <v>4264</v>
      </c>
      <c r="B767" s="53" t="s">
        <v>4265</v>
      </c>
    </row>
    <row r="768" spans="1:2" x14ac:dyDescent="0.25">
      <c r="A768" s="5" t="s">
        <v>4266</v>
      </c>
      <c r="B768" s="53" t="s">
        <v>4267</v>
      </c>
    </row>
    <row r="769" spans="1:2" x14ac:dyDescent="0.25">
      <c r="A769" s="5" t="s">
        <v>1118</v>
      </c>
      <c r="B769" s="53" t="s">
        <v>1092</v>
      </c>
    </row>
    <row r="770" spans="1:2" x14ac:dyDescent="0.25">
      <c r="A770" s="5" t="s">
        <v>4268</v>
      </c>
      <c r="B770" s="53" t="s">
        <v>4269</v>
      </c>
    </row>
    <row r="771" spans="1:2" x14ac:dyDescent="0.25">
      <c r="A771" s="5" t="s">
        <v>4270</v>
      </c>
      <c r="B771" s="53" t="s">
        <v>4271</v>
      </c>
    </row>
    <row r="772" spans="1:2" x14ac:dyDescent="0.25">
      <c r="A772" s="5" t="s">
        <v>4272</v>
      </c>
      <c r="B772" s="53" t="s">
        <v>4273</v>
      </c>
    </row>
    <row r="773" spans="1:2" x14ac:dyDescent="0.25">
      <c r="A773" s="5" t="s">
        <v>453</v>
      </c>
      <c r="B773" s="53" t="s">
        <v>454</v>
      </c>
    </row>
    <row r="774" spans="1:2" x14ac:dyDescent="0.25">
      <c r="A774" s="5" t="s">
        <v>455</v>
      </c>
      <c r="B774" s="53" t="s">
        <v>456</v>
      </c>
    </row>
    <row r="775" spans="1:2" x14ac:dyDescent="0.25">
      <c r="A775" s="5" t="s">
        <v>457</v>
      </c>
      <c r="B775" s="53" t="s">
        <v>458</v>
      </c>
    </row>
    <row r="776" spans="1:2" x14ac:dyDescent="0.25">
      <c r="A776" s="5" t="s">
        <v>459</v>
      </c>
      <c r="B776" s="53" t="s">
        <v>460</v>
      </c>
    </row>
    <row r="777" spans="1:2" x14ac:dyDescent="0.25">
      <c r="A777" s="5" t="s">
        <v>461</v>
      </c>
      <c r="B777" s="53" t="s">
        <v>462</v>
      </c>
    </row>
    <row r="778" spans="1:2" x14ac:dyDescent="0.25">
      <c r="A778" s="5" t="s">
        <v>945</v>
      </c>
      <c r="B778" s="53" t="s">
        <v>944</v>
      </c>
    </row>
    <row r="779" spans="1:2" x14ac:dyDescent="0.25">
      <c r="A779" s="5" t="s">
        <v>463</v>
      </c>
      <c r="B779" s="53" t="s">
        <v>464</v>
      </c>
    </row>
    <row r="780" spans="1:2" x14ac:dyDescent="0.25">
      <c r="A780" s="5" t="s">
        <v>465</v>
      </c>
      <c r="B780" s="53" t="s">
        <v>466</v>
      </c>
    </row>
    <row r="781" spans="1:2" x14ac:dyDescent="0.25">
      <c r="A781" s="5" t="s">
        <v>3007</v>
      </c>
      <c r="B781" s="53" t="s">
        <v>3009</v>
      </c>
    </row>
    <row r="782" spans="1:2" x14ac:dyDescent="0.25">
      <c r="A782" s="5" t="s">
        <v>3008</v>
      </c>
      <c r="B782" s="53" t="s">
        <v>3010</v>
      </c>
    </row>
    <row r="783" spans="1:2" x14ac:dyDescent="0.25">
      <c r="A783" s="5" t="s">
        <v>467</v>
      </c>
      <c r="B783" s="53" t="s">
        <v>468</v>
      </c>
    </row>
    <row r="784" spans="1:2" x14ac:dyDescent="0.25">
      <c r="A784" s="5" t="s">
        <v>469</v>
      </c>
      <c r="B784" s="53" t="s">
        <v>470</v>
      </c>
    </row>
    <row r="785" spans="1:2" x14ac:dyDescent="0.25">
      <c r="A785" s="5" t="s">
        <v>941</v>
      </c>
      <c r="B785" s="53" t="s">
        <v>940</v>
      </c>
    </row>
    <row r="786" spans="1:2" x14ac:dyDescent="0.25">
      <c r="A786" s="5" t="s">
        <v>471</v>
      </c>
      <c r="B786" s="53" t="s">
        <v>472</v>
      </c>
    </row>
    <row r="787" spans="1:2" x14ac:dyDescent="0.25">
      <c r="A787" s="5" t="s">
        <v>473</v>
      </c>
      <c r="B787" s="53" t="s">
        <v>474</v>
      </c>
    </row>
    <row r="788" spans="1:2" x14ac:dyDescent="0.25">
      <c r="A788" s="5" t="s">
        <v>475</v>
      </c>
      <c r="B788" s="53" t="s">
        <v>476</v>
      </c>
    </row>
    <row r="789" spans="1:2" x14ac:dyDescent="0.25">
      <c r="A789" s="5" t="s">
        <v>3000</v>
      </c>
      <c r="B789" s="53" t="s">
        <v>3001</v>
      </c>
    </row>
    <row r="790" spans="1:2" x14ac:dyDescent="0.25">
      <c r="A790" s="5" t="s">
        <v>477</v>
      </c>
      <c r="B790" s="53" t="s">
        <v>478</v>
      </c>
    </row>
    <row r="791" spans="1:2" x14ac:dyDescent="0.25">
      <c r="A791" s="5" t="s">
        <v>4274</v>
      </c>
      <c r="B791" s="53" t="s">
        <v>4275</v>
      </c>
    </row>
    <row r="792" spans="1:2" x14ac:dyDescent="0.25">
      <c r="A792" s="5" t="s">
        <v>479</v>
      </c>
      <c r="B792" s="53" t="s">
        <v>480</v>
      </c>
    </row>
    <row r="793" spans="1:2" x14ac:dyDescent="0.25">
      <c r="A793" s="5" t="s">
        <v>481</v>
      </c>
      <c r="B793" s="53" t="s">
        <v>482</v>
      </c>
    </row>
    <row r="794" spans="1:2" x14ac:dyDescent="0.25">
      <c r="A794" s="5" t="s">
        <v>483</v>
      </c>
      <c r="B794" s="53" t="s">
        <v>484</v>
      </c>
    </row>
    <row r="795" spans="1:2" x14ac:dyDescent="0.25">
      <c r="A795" s="5" t="s">
        <v>485</v>
      </c>
      <c r="B795" s="53" t="s">
        <v>486</v>
      </c>
    </row>
    <row r="796" spans="1:2" x14ac:dyDescent="0.25">
      <c r="A796" s="5" t="s">
        <v>487</v>
      </c>
      <c r="B796" s="53" t="s">
        <v>488</v>
      </c>
    </row>
    <row r="797" spans="1:2" x14ac:dyDescent="0.25">
      <c r="A797" s="5" t="s">
        <v>948</v>
      </c>
      <c r="B797" s="53" t="s">
        <v>947</v>
      </c>
    </row>
    <row r="798" spans="1:2" x14ac:dyDescent="0.25">
      <c r="A798" s="5" t="s">
        <v>489</v>
      </c>
      <c r="B798" s="53" t="s">
        <v>490</v>
      </c>
    </row>
    <row r="799" spans="1:2" x14ac:dyDescent="0.25">
      <c r="A799" s="5" t="s">
        <v>491</v>
      </c>
      <c r="B799" s="53" t="s">
        <v>492</v>
      </c>
    </row>
    <row r="800" spans="1:2" x14ac:dyDescent="0.25">
      <c r="A800" s="5" t="s">
        <v>939</v>
      </c>
      <c r="B800" s="53" t="s">
        <v>938</v>
      </c>
    </row>
    <row r="801" spans="1:2" x14ac:dyDescent="0.25">
      <c r="A801" s="5" t="s">
        <v>493</v>
      </c>
      <c r="B801" s="53" t="s">
        <v>494</v>
      </c>
    </row>
    <row r="802" spans="1:2" x14ac:dyDescent="0.25">
      <c r="A802" s="5" t="s">
        <v>495</v>
      </c>
      <c r="B802" s="53" t="s">
        <v>496</v>
      </c>
    </row>
    <row r="803" spans="1:2" x14ac:dyDescent="0.25">
      <c r="A803" s="46" t="s">
        <v>497</v>
      </c>
      <c r="B803" s="53" t="s">
        <v>498</v>
      </c>
    </row>
    <row r="804" spans="1:2" x14ac:dyDescent="0.25">
      <c r="A804" s="46" t="s">
        <v>3967</v>
      </c>
      <c r="B804" s="53" t="s">
        <v>3968</v>
      </c>
    </row>
    <row r="805" spans="1:2" x14ac:dyDescent="0.25">
      <c r="A805" s="46" t="s">
        <v>499</v>
      </c>
      <c r="B805" s="53" t="s">
        <v>499</v>
      </c>
    </row>
    <row r="806" spans="1:2" x14ac:dyDescent="0.25">
      <c r="A806" s="46" t="s">
        <v>500</v>
      </c>
      <c r="B806" s="53" t="s">
        <v>501</v>
      </c>
    </row>
    <row r="807" spans="1:2" x14ac:dyDescent="0.25">
      <c r="A807" s="46" t="s">
        <v>937</v>
      </c>
      <c r="B807" s="53" t="s">
        <v>936</v>
      </c>
    </row>
    <row r="808" spans="1:2" x14ac:dyDescent="0.25">
      <c r="A808" s="46" t="s">
        <v>502</v>
      </c>
      <c r="B808" s="53" t="s">
        <v>503</v>
      </c>
    </row>
    <row r="809" spans="1:2" x14ac:dyDescent="0.25">
      <c r="A809" s="46" t="s">
        <v>504</v>
      </c>
      <c r="B809" s="53" t="s">
        <v>505</v>
      </c>
    </row>
    <row r="810" spans="1:2" x14ac:dyDescent="0.25">
      <c r="A810" s="46" t="s">
        <v>506</v>
      </c>
      <c r="B810" s="53" t="s">
        <v>507</v>
      </c>
    </row>
    <row r="811" spans="1:2" x14ac:dyDescent="0.25">
      <c r="A811" s="46" t="s">
        <v>508</v>
      </c>
      <c r="B811" s="53" t="s">
        <v>509</v>
      </c>
    </row>
    <row r="812" spans="1:2" x14ac:dyDescent="0.25">
      <c r="A812" s="46" t="s">
        <v>510</v>
      </c>
      <c r="B812" s="53" t="s">
        <v>511</v>
      </c>
    </row>
    <row r="813" spans="1:2" x14ac:dyDescent="0.25">
      <c r="A813" s="46" t="s">
        <v>512</v>
      </c>
      <c r="B813" s="53" t="s">
        <v>513</v>
      </c>
    </row>
    <row r="814" spans="1:2" x14ac:dyDescent="0.25">
      <c r="A814" s="46" t="s">
        <v>514</v>
      </c>
      <c r="B814" s="53" t="s">
        <v>515</v>
      </c>
    </row>
    <row r="815" spans="1:2" x14ac:dyDescent="0.25">
      <c r="A815" s="46" t="s">
        <v>516</v>
      </c>
      <c r="B815" s="53" t="s">
        <v>517</v>
      </c>
    </row>
    <row r="816" spans="1:2" x14ac:dyDescent="0.25">
      <c r="A816" s="46" t="s">
        <v>518</v>
      </c>
      <c r="B816" s="53" t="s">
        <v>519</v>
      </c>
    </row>
    <row r="817" spans="1:2" x14ac:dyDescent="0.25">
      <c r="A817" s="46" t="s">
        <v>520</v>
      </c>
      <c r="B817" s="53" t="s">
        <v>521</v>
      </c>
    </row>
    <row r="818" spans="1:2" x14ac:dyDescent="0.25">
      <c r="A818" s="46" t="s">
        <v>522</v>
      </c>
      <c r="B818" s="53" t="s">
        <v>523</v>
      </c>
    </row>
    <row r="819" spans="1:2" x14ac:dyDescent="0.25">
      <c r="A819" s="46" t="s">
        <v>524</v>
      </c>
      <c r="B819" s="53" t="s">
        <v>525</v>
      </c>
    </row>
    <row r="820" spans="1:2" x14ac:dyDescent="0.25">
      <c r="A820" s="46" t="s">
        <v>526</v>
      </c>
      <c r="B820" s="53" t="s">
        <v>527</v>
      </c>
    </row>
    <row r="821" spans="1:2" x14ac:dyDescent="0.25">
      <c r="A821" s="46" t="s">
        <v>528</v>
      </c>
      <c r="B821" s="53" t="s">
        <v>529</v>
      </c>
    </row>
    <row r="822" spans="1:2" x14ac:dyDescent="0.25">
      <c r="A822" s="46" t="s">
        <v>530</v>
      </c>
      <c r="B822" s="53" t="s">
        <v>531</v>
      </c>
    </row>
    <row r="823" spans="1:2" x14ac:dyDescent="0.25">
      <c r="A823" s="46" t="s">
        <v>4276</v>
      </c>
      <c r="B823" s="53" t="s">
        <v>4277</v>
      </c>
    </row>
    <row r="824" spans="1:2" x14ac:dyDescent="0.25">
      <c r="A824" s="46" t="s">
        <v>532</v>
      </c>
      <c r="B824" s="53" t="s">
        <v>533</v>
      </c>
    </row>
    <row r="825" spans="1:2" x14ac:dyDescent="0.25">
      <c r="A825" s="46" t="s">
        <v>534</v>
      </c>
      <c r="B825" s="53" t="s">
        <v>535</v>
      </c>
    </row>
    <row r="826" spans="1:2" x14ac:dyDescent="0.25">
      <c r="A826" s="46" t="s">
        <v>536</v>
      </c>
      <c r="B826" s="53" t="s">
        <v>537</v>
      </c>
    </row>
    <row r="827" spans="1:2" x14ac:dyDescent="0.25">
      <c r="A827" s="46" t="s">
        <v>934</v>
      </c>
      <c r="B827" s="53" t="s">
        <v>935</v>
      </c>
    </row>
    <row r="828" spans="1:2" x14ac:dyDescent="0.25">
      <c r="A828" s="46" t="s">
        <v>538</v>
      </c>
      <c r="B828" s="53" t="s">
        <v>538</v>
      </c>
    </row>
    <row r="829" spans="1:2" x14ac:dyDescent="0.25">
      <c r="A829" s="46" t="s">
        <v>539</v>
      </c>
      <c r="B829" s="53" t="s">
        <v>540</v>
      </c>
    </row>
    <row r="830" spans="1:2" x14ac:dyDescent="0.25">
      <c r="A830" s="46" t="s">
        <v>4278</v>
      </c>
      <c r="B830" s="53" t="s">
        <v>4279</v>
      </c>
    </row>
    <row r="831" spans="1:2" x14ac:dyDescent="0.25">
      <c r="A831" s="46" t="s">
        <v>541</v>
      </c>
      <c r="B831" s="53" t="s">
        <v>542</v>
      </c>
    </row>
    <row r="832" spans="1:2" x14ac:dyDescent="0.25">
      <c r="A832" s="46" t="s">
        <v>4280</v>
      </c>
      <c r="B832" s="53" t="s">
        <v>4281</v>
      </c>
    </row>
    <row r="833" spans="1:2" x14ac:dyDescent="0.25">
      <c r="A833" s="46" t="s">
        <v>543</v>
      </c>
      <c r="B833" s="53" t="s">
        <v>544</v>
      </c>
    </row>
    <row r="834" spans="1:2" x14ac:dyDescent="0.25">
      <c r="A834" s="46" t="s">
        <v>4282</v>
      </c>
      <c r="B834" s="53" t="s">
        <v>4283</v>
      </c>
    </row>
    <row r="835" spans="1:2" x14ac:dyDescent="0.25">
      <c r="A835" s="46" t="s">
        <v>545</v>
      </c>
      <c r="B835" s="53" t="s">
        <v>546</v>
      </c>
    </row>
    <row r="836" spans="1:2" x14ac:dyDescent="0.25">
      <c r="A836" s="46" t="s">
        <v>4284</v>
      </c>
      <c r="B836" s="53" t="s">
        <v>4285</v>
      </c>
    </row>
    <row r="837" spans="1:2" x14ac:dyDescent="0.25">
      <c r="A837" s="46" t="s">
        <v>4286</v>
      </c>
      <c r="B837" s="53" t="s">
        <v>4287</v>
      </c>
    </row>
    <row r="838" spans="1:2" x14ac:dyDescent="0.25">
      <c r="A838" s="46" t="s">
        <v>547</v>
      </c>
      <c r="B838" s="53" t="s">
        <v>548</v>
      </c>
    </row>
    <row r="839" spans="1:2" x14ac:dyDescent="0.25">
      <c r="A839" s="46" t="s">
        <v>549</v>
      </c>
      <c r="B839" s="53" t="s">
        <v>550</v>
      </c>
    </row>
    <row r="840" spans="1:2" x14ac:dyDescent="0.25">
      <c r="A840" s="46" t="s">
        <v>551</v>
      </c>
      <c r="B840" s="53" t="s">
        <v>963</v>
      </c>
    </row>
    <row r="841" spans="1:2" x14ac:dyDescent="0.25">
      <c r="A841" s="46" t="s">
        <v>552</v>
      </c>
      <c r="B841" s="53" t="s">
        <v>964</v>
      </c>
    </row>
    <row r="842" spans="1:2" x14ac:dyDescent="0.25">
      <c r="A842" s="46" t="s">
        <v>553</v>
      </c>
      <c r="B842" s="53" t="s">
        <v>554</v>
      </c>
    </row>
    <row r="843" spans="1:2" x14ac:dyDescent="0.25">
      <c r="A843" s="46" t="s">
        <v>4288</v>
      </c>
      <c r="B843" s="53" t="s">
        <v>4289</v>
      </c>
    </row>
    <row r="844" spans="1:2" x14ac:dyDescent="0.25">
      <c r="A844" s="46" t="s">
        <v>555</v>
      </c>
      <c r="B844" s="53" t="s">
        <v>556</v>
      </c>
    </row>
    <row r="845" spans="1:2" x14ac:dyDescent="0.25">
      <c r="A845" s="46" t="s">
        <v>943</v>
      </c>
      <c r="B845" s="53" t="s">
        <v>942</v>
      </c>
    </row>
    <row r="846" spans="1:2" x14ac:dyDescent="0.25">
      <c r="A846" s="46" t="s">
        <v>557</v>
      </c>
      <c r="B846" s="53" t="s">
        <v>558</v>
      </c>
    </row>
    <row r="847" spans="1:2" x14ac:dyDescent="0.25">
      <c r="A847" s="46" t="s">
        <v>559</v>
      </c>
      <c r="B847" s="53" t="s">
        <v>560</v>
      </c>
    </row>
    <row r="848" spans="1:2" x14ac:dyDescent="0.25">
      <c r="A848" s="46" t="s">
        <v>561</v>
      </c>
      <c r="B848" s="53" t="s">
        <v>562</v>
      </c>
    </row>
    <row r="849" spans="1:2" x14ac:dyDescent="0.25">
      <c r="A849" s="46" t="s">
        <v>563</v>
      </c>
      <c r="B849" s="53" t="s">
        <v>3015</v>
      </c>
    </row>
    <row r="850" spans="1:2" x14ac:dyDescent="0.25">
      <c r="A850" s="46" t="s">
        <v>3018</v>
      </c>
      <c r="B850" s="53" t="s">
        <v>3969</v>
      </c>
    </row>
    <row r="851" spans="1:2" x14ac:dyDescent="0.25">
      <c r="A851" s="46" t="s">
        <v>565</v>
      </c>
      <c r="B851" s="53" t="s">
        <v>897</v>
      </c>
    </row>
    <row r="852" spans="1:2" x14ac:dyDescent="0.25">
      <c r="A852" s="46" t="s">
        <v>566</v>
      </c>
      <c r="B852" s="53" t="s">
        <v>566</v>
      </c>
    </row>
    <row r="853" spans="1:2" x14ac:dyDescent="0.25">
      <c r="A853" s="46" t="s">
        <v>567</v>
      </c>
      <c r="B853" s="53" t="s">
        <v>898</v>
      </c>
    </row>
    <row r="854" spans="1:2" x14ac:dyDescent="0.25">
      <c r="A854" s="46" t="s">
        <v>568</v>
      </c>
      <c r="B854" s="53" t="s">
        <v>899</v>
      </c>
    </row>
    <row r="855" spans="1:2" x14ac:dyDescent="0.25">
      <c r="A855" s="46" t="s">
        <v>569</v>
      </c>
      <c r="B855" s="53" t="s">
        <v>900</v>
      </c>
    </row>
    <row r="856" spans="1:2" x14ac:dyDescent="0.25">
      <c r="A856" s="46" t="s">
        <v>570</v>
      </c>
      <c r="B856" s="53" t="s">
        <v>901</v>
      </c>
    </row>
    <row r="857" spans="1:2" x14ac:dyDescent="0.25">
      <c r="A857" s="46" t="s">
        <v>571</v>
      </c>
      <c r="B857" s="53" t="s">
        <v>3033</v>
      </c>
    </row>
    <row r="858" spans="1:2" x14ac:dyDescent="0.25">
      <c r="A858" s="46" t="s">
        <v>572</v>
      </c>
      <c r="B858" s="53" t="s">
        <v>573</v>
      </c>
    </row>
    <row r="859" spans="1:2" x14ac:dyDescent="0.25">
      <c r="A859" s="46" t="s">
        <v>574</v>
      </c>
      <c r="B859" s="53" t="s">
        <v>575</v>
      </c>
    </row>
    <row r="860" spans="1:2" x14ac:dyDescent="0.25">
      <c r="A860" s="46" t="s">
        <v>576</v>
      </c>
      <c r="B860" s="53" t="s">
        <v>577</v>
      </c>
    </row>
    <row r="861" spans="1:2" x14ac:dyDescent="0.25">
      <c r="A861" s="5" t="s">
        <v>578</v>
      </c>
      <c r="B861" s="53" t="s">
        <v>579</v>
      </c>
    </row>
    <row r="862" spans="1:2" x14ac:dyDescent="0.25">
      <c r="A862" s="5" t="s">
        <v>580</v>
      </c>
      <c r="B862" s="53" t="s">
        <v>3970</v>
      </c>
    </row>
    <row r="863" spans="1:2" x14ac:dyDescent="0.25">
      <c r="A863" s="5" t="s">
        <v>581</v>
      </c>
      <c r="B863" s="53" t="s">
        <v>582</v>
      </c>
    </row>
    <row r="864" spans="1:2" x14ac:dyDescent="0.25">
      <c r="A864" s="5" t="s">
        <v>583</v>
      </c>
      <c r="B864" s="53" t="s">
        <v>584</v>
      </c>
    </row>
    <row r="865" spans="1:2" x14ac:dyDescent="0.25">
      <c r="A865" s="5" t="s">
        <v>585</v>
      </c>
      <c r="B865" s="53" t="s">
        <v>586</v>
      </c>
    </row>
    <row r="866" spans="1:2" x14ac:dyDescent="0.25">
      <c r="A866" s="5" t="s">
        <v>587</v>
      </c>
      <c r="B866" s="53" t="s">
        <v>588</v>
      </c>
    </row>
    <row r="867" spans="1:2" x14ac:dyDescent="0.25">
      <c r="A867" s="5" t="s">
        <v>589</v>
      </c>
      <c r="B867" s="53" t="s">
        <v>589</v>
      </c>
    </row>
    <row r="868" spans="1:2" x14ac:dyDescent="0.25">
      <c r="A868" s="5" t="s">
        <v>590</v>
      </c>
      <c r="B868" s="53" t="s">
        <v>591</v>
      </c>
    </row>
    <row r="869" spans="1:2" x14ac:dyDescent="0.25">
      <c r="A869" s="5" t="s">
        <v>592</v>
      </c>
      <c r="B869" s="53" t="s">
        <v>593</v>
      </c>
    </row>
    <row r="870" spans="1:2" x14ac:dyDescent="0.25">
      <c r="A870" s="5" t="s">
        <v>594</v>
      </c>
      <c r="B870" s="53" t="s">
        <v>595</v>
      </c>
    </row>
    <row r="871" spans="1:2" x14ac:dyDescent="0.25">
      <c r="A871" s="5" t="s">
        <v>596</v>
      </c>
      <c r="B871" s="53" t="s">
        <v>597</v>
      </c>
    </row>
    <row r="872" spans="1:2" x14ac:dyDescent="0.25">
      <c r="A872" s="5" t="s">
        <v>598</v>
      </c>
      <c r="B872" s="53" t="s">
        <v>599</v>
      </c>
    </row>
    <row r="873" spans="1:2" x14ac:dyDescent="0.25">
      <c r="A873" s="5" t="s">
        <v>600</v>
      </c>
      <c r="B873" s="53" t="s">
        <v>3064</v>
      </c>
    </row>
    <row r="874" spans="1:2" x14ac:dyDescent="0.25">
      <c r="A874" s="5" t="s">
        <v>601</v>
      </c>
      <c r="B874" s="53" t="s">
        <v>602</v>
      </c>
    </row>
    <row r="875" spans="1:2" x14ac:dyDescent="0.25">
      <c r="A875" s="5" t="s">
        <v>603</v>
      </c>
      <c r="B875" s="53" t="s">
        <v>604</v>
      </c>
    </row>
    <row r="876" spans="1:2" x14ac:dyDescent="0.25">
      <c r="A876" s="5" t="s">
        <v>605</v>
      </c>
      <c r="B876" s="53" t="s">
        <v>4692</v>
      </c>
    </row>
    <row r="877" spans="1:2" x14ac:dyDescent="0.25">
      <c r="A877" s="5" t="s">
        <v>606</v>
      </c>
      <c r="B877" s="53" t="s">
        <v>607</v>
      </c>
    </row>
    <row r="878" spans="1:2" x14ac:dyDescent="0.25">
      <c r="A878" s="5" t="s">
        <v>608</v>
      </c>
      <c r="B878" s="53" t="s">
        <v>609</v>
      </c>
    </row>
    <row r="879" spans="1:2" x14ac:dyDescent="0.25">
      <c r="A879" s="5" t="s">
        <v>610</v>
      </c>
      <c r="B879" s="53" t="s">
        <v>611</v>
      </c>
    </row>
    <row r="880" spans="1:2" x14ac:dyDescent="0.25">
      <c r="A880" s="5" t="s">
        <v>612</v>
      </c>
      <c r="B880" s="53" t="s">
        <v>613</v>
      </c>
    </row>
    <row r="881" spans="1:2" x14ac:dyDescent="0.25">
      <c r="A881" s="5" t="s">
        <v>614</v>
      </c>
      <c r="B881" s="53" t="s">
        <v>965</v>
      </c>
    </row>
    <row r="882" spans="1:2" x14ac:dyDescent="0.25">
      <c r="A882" s="5" t="s">
        <v>615</v>
      </c>
      <c r="B882" s="53" t="s">
        <v>616</v>
      </c>
    </row>
    <row r="883" spans="1:2" x14ac:dyDescent="0.25">
      <c r="A883" s="5" t="s">
        <v>617</v>
      </c>
      <c r="B883" s="53" t="s">
        <v>618</v>
      </c>
    </row>
    <row r="884" spans="1:2" x14ac:dyDescent="0.25">
      <c r="A884" s="5" t="s">
        <v>619</v>
      </c>
      <c r="B884" s="53" t="s">
        <v>620</v>
      </c>
    </row>
    <row r="885" spans="1:2" x14ac:dyDescent="0.25">
      <c r="A885" s="5" t="s">
        <v>621</v>
      </c>
      <c r="B885" s="53" t="s">
        <v>622</v>
      </c>
    </row>
    <row r="886" spans="1:2" x14ac:dyDescent="0.25">
      <c r="A886" s="5" t="s">
        <v>623</v>
      </c>
      <c r="B886" s="53" t="s">
        <v>624</v>
      </c>
    </row>
    <row r="887" spans="1:2" x14ac:dyDescent="0.25">
      <c r="A887" s="5" t="s">
        <v>625</v>
      </c>
      <c r="B887" s="53" t="s">
        <v>626</v>
      </c>
    </row>
    <row r="888" spans="1:2" x14ac:dyDescent="0.25">
      <c r="A888" s="5" t="s">
        <v>627</v>
      </c>
      <c r="B888" s="53" t="s">
        <v>628</v>
      </c>
    </row>
    <row r="889" spans="1:2" x14ac:dyDescent="0.25">
      <c r="A889" s="5" t="s">
        <v>3971</v>
      </c>
      <c r="B889" s="53" t="s">
        <v>3972</v>
      </c>
    </row>
    <row r="890" spans="1:2" x14ac:dyDescent="0.25">
      <c r="A890" s="5" t="s">
        <v>629</v>
      </c>
      <c r="B890" s="53" t="s">
        <v>982</v>
      </c>
    </row>
    <row r="891" spans="1:2" x14ac:dyDescent="0.25">
      <c r="A891" s="5" t="s">
        <v>630</v>
      </c>
      <c r="B891" s="53" t="s">
        <v>902</v>
      </c>
    </row>
    <row r="892" spans="1:2" x14ac:dyDescent="0.25">
      <c r="A892" s="5" t="s">
        <v>631</v>
      </c>
      <c r="B892" s="53" t="s">
        <v>632</v>
      </c>
    </row>
    <row r="893" spans="1:2" x14ac:dyDescent="0.25">
      <c r="A893" s="5" t="s">
        <v>633</v>
      </c>
      <c r="B893" s="53" t="s">
        <v>634</v>
      </c>
    </row>
    <row r="894" spans="1:2" x14ac:dyDescent="0.25">
      <c r="A894" s="5" t="s">
        <v>635</v>
      </c>
      <c r="B894" s="53" t="s">
        <v>636</v>
      </c>
    </row>
    <row r="895" spans="1:2" x14ac:dyDescent="0.25">
      <c r="A895" s="5" t="s">
        <v>637</v>
      </c>
      <c r="B895" s="53" t="s">
        <v>966</v>
      </c>
    </row>
    <row r="896" spans="1:2" x14ac:dyDescent="0.25">
      <c r="A896" s="5" t="s">
        <v>967</v>
      </c>
      <c r="B896" s="53" t="s">
        <v>638</v>
      </c>
    </row>
    <row r="897" spans="1:2" x14ac:dyDescent="0.25">
      <c r="A897" s="5" t="s">
        <v>639</v>
      </c>
      <c r="B897" s="53" t="s">
        <v>968</v>
      </c>
    </row>
    <row r="898" spans="1:2" x14ac:dyDescent="0.25">
      <c r="A898" s="5" t="s">
        <v>640</v>
      </c>
      <c r="B898" s="53" t="s">
        <v>3110</v>
      </c>
    </row>
    <row r="899" spans="1:2" x14ac:dyDescent="0.25">
      <c r="A899" s="5" t="s">
        <v>641</v>
      </c>
      <c r="B899" s="53" t="s">
        <v>642</v>
      </c>
    </row>
    <row r="900" spans="1:2" x14ac:dyDescent="0.25">
      <c r="A900" s="5" t="s">
        <v>643</v>
      </c>
      <c r="B900" s="53" t="s">
        <v>644</v>
      </c>
    </row>
    <row r="901" spans="1:2" x14ac:dyDescent="0.25">
      <c r="A901" s="5" t="s">
        <v>645</v>
      </c>
      <c r="B901" s="53" t="s">
        <v>646</v>
      </c>
    </row>
    <row r="902" spans="1:2" x14ac:dyDescent="0.25">
      <c r="A902" s="5" t="s">
        <v>647</v>
      </c>
      <c r="B902" s="53" t="s">
        <v>903</v>
      </c>
    </row>
    <row r="903" spans="1:2" x14ac:dyDescent="0.25">
      <c r="A903" s="5" t="s">
        <v>893</v>
      </c>
      <c r="B903" s="53" t="s">
        <v>648</v>
      </c>
    </row>
    <row r="904" spans="1:2" x14ac:dyDescent="0.25">
      <c r="A904" s="5" t="s">
        <v>649</v>
      </c>
      <c r="B904" s="53" t="s">
        <v>650</v>
      </c>
    </row>
    <row r="905" spans="1:2" x14ac:dyDescent="0.25">
      <c r="A905" s="5" t="s">
        <v>4545</v>
      </c>
      <c r="B905" s="53" t="s">
        <v>4545</v>
      </c>
    </row>
    <row r="906" spans="1:2" x14ac:dyDescent="0.25">
      <c r="A906" s="5" t="s">
        <v>3871</v>
      </c>
      <c r="B906" s="53" t="s">
        <v>4546</v>
      </c>
    </row>
    <row r="907" spans="1:2" x14ac:dyDescent="0.25">
      <c r="A907" s="5" t="s">
        <v>3873</v>
      </c>
      <c r="B907" s="53" t="s">
        <v>3874</v>
      </c>
    </row>
    <row r="908" spans="1:2" x14ac:dyDescent="0.25">
      <c r="A908" s="5" t="s">
        <v>4547</v>
      </c>
      <c r="B908" s="53" t="s">
        <v>4548</v>
      </c>
    </row>
    <row r="909" spans="1:2" x14ac:dyDescent="0.25">
      <c r="A909" s="5" t="s">
        <v>4549</v>
      </c>
      <c r="B909" s="53" t="s">
        <v>4550</v>
      </c>
    </row>
    <row r="910" spans="1:2" x14ac:dyDescent="0.25">
      <c r="A910" s="5" t="s">
        <v>4551</v>
      </c>
      <c r="B910" s="53" t="s">
        <v>4552</v>
      </c>
    </row>
    <row r="911" spans="1:2" x14ac:dyDescent="0.25">
      <c r="A911" s="5" t="s">
        <v>4553</v>
      </c>
      <c r="B911" s="53" t="s">
        <v>4554</v>
      </c>
    </row>
    <row r="912" spans="1:2" x14ac:dyDescent="0.25">
      <c r="A912" s="5" t="s">
        <v>4555</v>
      </c>
      <c r="B912" s="53" t="s">
        <v>4556</v>
      </c>
    </row>
    <row r="913" spans="1:2" x14ac:dyDescent="0.25">
      <c r="A913" s="5" t="s">
        <v>4557</v>
      </c>
      <c r="B913" s="53" t="s">
        <v>4558</v>
      </c>
    </row>
    <row r="914" spans="1:2" x14ac:dyDescent="0.25">
      <c r="A914" s="5" t="s">
        <v>4559</v>
      </c>
      <c r="B914" s="53" t="s">
        <v>4560</v>
      </c>
    </row>
    <row r="915" spans="1:2" x14ac:dyDescent="0.25">
      <c r="A915" s="5" t="s">
        <v>4561</v>
      </c>
      <c r="B915" s="53" t="s">
        <v>4562</v>
      </c>
    </row>
    <row r="916" spans="1:2" x14ac:dyDescent="0.25">
      <c r="A916" s="5" t="s">
        <v>4563</v>
      </c>
      <c r="B916" s="53" t="s">
        <v>4564</v>
      </c>
    </row>
    <row r="917" spans="1:2" x14ac:dyDescent="0.25">
      <c r="A917" s="5" t="s">
        <v>4567</v>
      </c>
      <c r="B917" s="53" t="s">
        <v>4568</v>
      </c>
    </row>
    <row r="918" spans="1:2" x14ac:dyDescent="0.25">
      <c r="A918" s="5" t="s">
        <v>4569</v>
      </c>
      <c r="B918" s="53" t="s">
        <v>4570</v>
      </c>
    </row>
    <row r="919" spans="1:2" x14ac:dyDescent="0.25">
      <c r="A919" s="5" t="s">
        <v>3130</v>
      </c>
      <c r="B919" s="53" t="s">
        <v>3160</v>
      </c>
    </row>
    <row r="920" spans="1:2" x14ac:dyDescent="0.25">
      <c r="A920" s="5" t="s">
        <v>3131</v>
      </c>
      <c r="B920" s="53" t="s">
        <v>3161</v>
      </c>
    </row>
    <row r="921" spans="1:2" x14ac:dyDescent="0.25">
      <c r="A921" s="46" t="s">
        <v>3132</v>
      </c>
      <c r="B921" s="53" t="s">
        <v>3162</v>
      </c>
    </row>
    <row r="922" spans="1:2" x14ac:dyDescent="0.25">
      <c r="A922" s="5" t="s">
        <v>3133</v>
      </c>
      <c r="B922" s="53" t="s">
        <v>3163</v>
      </c>
    </row>
    <row r="923" spans="1:2" x14ac:dyDescent="0.25">
      <c r="A923" s="5" t="s">
        <v>3134</v>
      </c>
      <c r="B923" s="53" t="s">
        <v>3164</v>
      </c>
    </row>
    <row r="924" spans="1:2" x14ac:dyDescent="0.25">
      <c r="A924" s="5" t="s">
        <v>3135</v>
      </c>
      <c r="B924" s="53" t="s">
        <v>3165</v>
      </c>
    </row>
    <row r="925" spans="1:2" x14ac:dyDescent="0.25">
      <c r="A925" s="5" t="s">
        <v>3136</v>
      </c>
      <c r="B925" s="53" t="s">
        <v>3166</v>
      </c>
    </row>
    <row r="926" spans="1:2" x14ac:dyDescent="0.25">
      <c r="A926" s="5" t="s">
        <v>3137</v>
      </c>
      <c r="B926" s="53" t="s">
        <v>3167</v>
      </c>
    </row>
    <row r="927" spans="1:2" x14ac:dyDescent="0.25">
      <c r="A927" s="5" t="s">
        <v>3138</v>
      </c>
      <c r="B927" s="53" t="s">
        <v>3168</v>
      </c>
    </row>
    <row r="928" spans="1:2" x14ac:dyDescent="0.25">
      <c r="A928" s="5" t="s">
        <v>3139</v>
      </c>
      <c r="B928" s="53" t="s">
        <v>3169</v>
      </c>
    </row>
    <row r="929" spans="1:2" x14ac:dyDescent="0.25">
      <c r="A929" s="5" t="s">
        <v>3140</v>
      </c>
      <c r="B929" s="53" t="s">
        <v>3170</v>
      </c>
    </row>
    <row r="930" spans="1:2" x14ac:dyDescent="0.25">
      <c r="A930" s="5" t="s">
        <v>3141</v>
      </c>
      <c r="B930" s="53" t="s">
        <v>3171</v>
      </c>
    </row>
    <row r="931" spans="1:2" x14ac:dyDescent="0.25">
      <c r="A931" s="5" t="s">
        <v>3142</v>
      </c>
      <c r="B931" s="53" t="s">
        <v>3172</v>
      </c>
    </row>
    <row r="932" spans="1:2" x14ac:dyDescent="0.25">
      <c r="A932" s="5" t="s">
        <v>3143</v>
      </c>
      <c r="B932" s="53" t="s">
        <v>3173</v>
      </c>
    </row>
    <row r="933" spans="1:2" x14ac:dyDescent="0.25">
      <c r="A933" s="5" t="s">
        <v>3144</v>
      </c>
      <c r="B933" s="53" t="s">
        <v>3174</v>
      </c>
    </row>
    <row r="934" spans="1:2" x14ac:dyDescent="0.25">
      <c r="A934" s="5" t="s">
        <v>3145</v>
      </c>
      <c r="B934" s="53" t="s">
        <v>3175</v>
      </c>
    </row>
    <row r="935" spans="1:2" x14ac:dyDescent="0.25">
      <c r="A935" s="5" t="s">
        <v>3146</v>
      </c>
      <c r="B935" s="53" t="s">
        <v>3176</v>
      </c>
    </row>
    <row r="936" spans="1:2" x14ac:dyDescent="0.25">
      <c r="A936" s="5" t="s">
        <v>3147</v>
      </c>
      <c r="B936" s="53" t="s">
        <v>3177</v>
      </c>
    </row>
    <row r="937" spans="1:2" x14ac:dyDescent="0.25">
      <c r="A937" s="5" t="s">
        <v>3278</v>
      </c>
      <c r="B937" s="53" t="s">
        <v>3280</v>
      </c>
    </row>
    <row r="938" spans="1:2" x14ac:dyDescent="0.25">
      <c r="A938" s="5" t="s">
        <v>3279</v>
      </c>
      <c r="B938" s="53" t="s">
        <v>3281</v>
      </c>
    </row>
    <row r="939" spans="1:2" x14ac:dyDescent="0.25">
      <c r="A939" s="5" t="s">
        <v>3148</v>
      </c>
      <c r="B939" s="53" t="s">
        <v>3178</v>
      </c>
    </row>
    <row r="940" spans="1:2" x14ac:dyDescent="0.25">
      <c r="A940" s="5" t="s">
        <v>3149</v>
      </c>
      <c r="B940" s="53" t="s">
        <v>3179</v>
      </c>
    </row>
    <row r="941" spans="1:2" x14ac:dyDescent="0.25">
      <c r="A941" s="5" t="s">
        <v>3150</v>
      </c>
      <c r="B941" s="53" t="s">
        <v>3180</v>
      </c>
    </row>
    <row r="942" spans="1:2" x14ac:dyDescent="0.25">
      <c r="A942" s="5" t="s">
        <v>3151</v>
      </c>
      <c r="B942" s="53" t="s">
        <v>3181</v>
      </c>
    </row>
    <row r="943" spans="1:2" x14ac:dyDescent="0.25">
      <c r="A943" s="5" t="s">
        <v>3152</v>
      </c>
      <c r="B943" s="53" t="s">
        <v>3182</v>
      </c>
    </row>
    <row r="944" spans="1:2" x14ac:dyDescent="0.25">
      <c r="A944" s="5" t="s">
        <v>3153</v>
      </c>
      <c r="B944" s="53" t="s">
        <v>3183</v>
      </c>
    </row>
    <row r="945" spans="1:2" x14ac:dyDescent="0.25">
      <c r="A945" s="5" t="s">
        <v>3154</v>
      </c>
      <c r="B945" s="53" t="s">
        <v>3184</v>
      </c>
    </row>
    <row r="946" spans="1:2" x14ac:dyDescent="0.25">
      <c r="A946" s="5" t="s">
        <v>3155</v>
      </c>
      <c r="B946" s="53" t="s">
        <v>3185</v>
      </c>
    </row>
    <row r="947" spans="1:2" x14ac:dyDescent="0.25">
      <c r="A947" s="5" t="s">
        <v>3156</v>
      </c>
      <c r="B947" s="53" t="s">
        <v>3186</v>
      </c>
    </row>
    <row r="948" spans="1:2" x14ac:dyDescent="0.25">
      <c r="A948" s="5" t="s">
        <v>3157</v>
      </c>
      <c r="B948" s="53" t="s">
        <v>3187</v>
      </c>
    </row>
    <row r="949" spans="1:2" x14ac:dyDescent="0.25">
      <c r="A949" s="5" t="s">
        <v>3158</v>
      </c>
      <c r="B949" s="53" t="s">
        <v>3188</v>
      </c>
    </row>
    <row r="950" spans="1:2" x14ac:dyDescent="0.25">
      <c r="A950" s="5" t="s">
        <v>3159</v>
      </c>
      <c r="B950" s="53" t="s">
        <v>3189</v>
      </c>
    </row>
    <row r="951" spans="1:2" x14ac:dyDescent="0.25">
      <c r="A951" s="5" t="s">
        <v>651</v>
      </c>
      <c r="B951" s="53" t="s">
        <v>652</v>
      </c>
    </row>
    <row r="952" spans="1:2" x14ac:dyDescent="0.25">
      <c r="A952" s="5" t="s">
        <v>653</v>
      </c>
      <c r="B952" s="53" t="s">
        <v>654</v>
      </c>
    </row>
    <row r="953" spans="1:2" x14ac:dyDescent="0.25">
      <c r="A953" s="5" t="s">
        <v>655</v>
      </c>
      <c r="B953" s="53" t="s">
        <v>656</v>
      </c>
    </row>
    <row r="954" spans="1:2" x14ac:dyDescent="0.25">
      <c r="A954" s="5" t="s">
        <v>657</v>
      </c>
      <c r="B954" s="53" t="s">
        <v>969</v>
      </c>
    </row>
    <row r="955" spans="1:2" x14ac:dyDescent="0.25">
      <c r="A955" s="5" t="s">
        <v>658</v>
      </c>
      <c r="B955" s="53" t="s">
        <v>659</v>
      </c>
    </row>
    <row r="956" spans="1:2" x14ac:dyDescent="0.25">
      <c r="A956" s="5" t="s">
        <v>3288</v>
      </c>
      <c r="B956" s="53" t="s">
        <v>970</v>
      </c>
    </row>
    <row r="957" spans="1:2" x14ac:dyDescent="0.25">
      <c r="A957" s="5" t="s">
        <v>4098</v>
      </c>
      <c r="B957" s="53" t="s">
        <v>4099</v>
      </c>
    </row>
    <row r="958" spans="1:2" x14ac:dyDescent="0.25">
      <c r="A958" s="5" t="s">
        <v>4100</v>
      </c>
      <c r="B958" s="53" t="s">
        <v>4103</v>
      </c>
    </row>
    <row r="959" spans="1:2" x14ac:dyDescent="0.25">
      <c r="A959" s="5" t="s">
        <v>4104</v>
      </c>
      <c r="B959" s="53" t="s">
        <v>3875</v>
      </c>
    </row>
    <row r="960" spans="1:2" x14ac:dyDescent="0.25">
      <c r="A960" s="5" t="s">
        <v>3876</v>
      </c>
      <c r="B960" s="53" t="s">
        <v>3877</v>
      </c>
    </row>
    <row r="961" spans="1:2" x14ac:dyDescent="0.25">
      <c r="A961" s="5" t="s">
        <v>660</v>
      </c>
      <c r="B961" s="53" t="s">
        <v>971</v>
      </c>
    </row>
    <row r="962" spans="1:2" x14ac:dyDescent="0.25">
      <c r="A962" s="5" t="s">
        <v>3413</v>
      </c>
      <c r="B962" s="53" t="s">
        <v>3418</v>
      </c>
    </row>
    <row r="963" spans="1:2" x14ac:dyDescent="0.25">
      <c r="A963" s="5" t="s">
        <v>3414</v>
      </c>
      <c r="B963" s="53" t="s">
        <v>3419</v>
      </c>
    </row>
    <row r="964" spans="1:2" x14ac:dyDescent="0.25">
      <c r="A964" s="5" t="s">
        <v>3878</v>
      </c>
      <c r="B964" s="53" t="s">
        <v>3879</v>
      </c>
    </row>
    <row r="965" spans="1:2" x14ac:dyDescent="0.25">
      <c r="A965" s="5" t="s">
        <v>661</v>
      </c>
      <c r="B965" s="53" t="s">
        <v>662</v>
      </c>
    </row>
    <row r="966" spans="1:2" x14ac:dyDescent="0.25">
      <c r="A966" s="5" t="s">
        <v>3415</v>
      </c>
      <c r="B966" s="53" t="s">
        <v>3420</v>
      </c>
    </row>
    <row r="967" spans="1:2" x14ac:dyDescent="0.25">
      <c r="A967" s="5" t="s">
        <v>3416</v>
      </c>
      <c r="B967" s="53" t="s">
        <v>3416</v>
      </c>
    </row>
    <row r="968" spans="1:2" x14ac:dyDescent="0.25">
      <c r="A968" s="5" t="s">
        <v>3417</v>
      </c>
      <c r="B968" s="53" t="s">
        <v>3421</v>
      </c>
    </row>
    <row r="969" spans="1:2" x14ac:dyDescent="0.25">
      <c r="A969" s="5" t="s">
        <v>663</v>
      </c>
      <c r="B969" s="53" t="s">
        <v>664</v>
      </c>
    </row>
    <row r="970" spans="1:2" x14ac:dyDescent="0.25">
      <c r="A970" s="5" t="s">
        <v>3881</v>
      </c>
      <c r="B970" s="53" t="s">
        <v>3882</v>
      </c>
    </row>
    <row r="971" spans="1:2" x14ac:dyDescent="0.25">
      <c r="A971" s="5" t="s">
        <v>3883</v>
      </c>
      <c r="B971" s="53" t="s">
        <v>3884</v>
      </c>
    </row>
    <row r="972" spans="1:2" x14ac:dyDescent="0.25">
      <c r="A972" s="5" t="s">
        <v>3885</v>
      </c>
      <c r="B972" s="53" t="s">
        <v>3886</v>
      </c>
    </row>
    <row r="973" spans="1:2" x14ac:dyDescent="0.25">
      <c r="A973" s="5" t="s">
        <v>3887</v>
      </c>
      <c r="B973" s="53" t="s">
        <v>3888</v>
      </c>
    </row>
    <row r="974" spans="1:2" x14ac:dyDescent="0.25">
      <c r="A974" s="5" t="s">
        <v>4105</v>
      </c>
      <c r="B974" s="53" t="s">
        <v>4106</v>
      </c>
    </row>
    <row r="975" spans="1:2" x14ac:dyDescent="0.25">
      <c r="A975" s="5" t="s">
        <v>3889</v>
      </c>
      <c r="B975" s="53" t="s">
        <v>3890</v>
      </c>
    </row>
    <row r="976" spans="1:2" x14ac:dyDescent="0.25">
      <c r="A976" s="5" t="s">
        <v>665</v>
      </c>
      <c r="B976" s="53" t="s">
        <v>666</v>
      </c>
    </row>
    <row r="977" spans="1:2" x14ac:dyDescent="0.25">
      <c r="A977" s="5" t="s">
        <v>667</v>
      </c>
      <c r="B977" s="53" t="s">
        <v>668</v>
      </c>
    </row>
    <row r="978" spans="1:2" x14ac:dyDescent="0.25">
      <c r="A978" s="5" t="s">
        <v>669</v>
      </c>
      <c r="B978" s="53" t="s">
        <v>670</v>
      </c>
    </row>
    <row r="979" spans="1:2" x14ac:dyDescent="0.25">
      <c r="A979" s="5" t="s">
        <v>671</v>
      </c>
      <c r="B979" s="53" t="s">
        <v>672</v>
      </c>
    </row>
    <row r="980" spans="1:2" x14ac:dyDescent="0.25">
      <c r="A980" s="5" t="s">
        <v>3318</v>
      </c>
      <c r="B980" s="53" t="s">
        <v>673</v>
      </c>
    </row>
    <row r="981" spans="1:2" x14ac:dyDescent="0.25">
      <c r="A981" s="5" t="s">
        <v>3891</v>
      </c>
      <c r="B981" s="53" t="s">
        <v>3892</v>
      </c>
    </row>
    <row r="982" spans="1:2" x14ac:dyDescent="0.25">
      <c r="A982" s="5" t="s">
        <v>3893</v>
      </c>
      <c r="B982" s="53" t="s">
        <v>3894</v>
      </c>
    </row>
    <row r="983" spans="1:2" x14ac:dyDescent="0.25">
      <c r="A983" s="5" t="s">
        <v>3895</v>
      </c>
      <c r="B983" s="53" t="s">
        <v>3896</v>
      </c>
    </row>
    <row r="984" spans="1:2" x14ac:dyDescent="0.25">
      <c r="A984" s="5" t="s">
        <v>674</v>
      </c>
      <c r="B984" s="53" t="s">
        <v>675</v>
      </c>
    </row>
    <row r="985" spans="1:2" x14ac:dyDescent="0.25">
      <c r="A985" s="5" t="s">
        <v>676</v>
      </c>
      <c r="B985" s="53" t="s">
        <v>677</v>
      </c>
    </row>
    <row r="986" spans="1:2" x14ac:dyDescent="0.25">
      <c r="A986" s="5" t="s">
        <v>3897</v>
      </c>
      <c r="B986" s="53" t="s">
        <v>3898</v>
      </c>
    </row>
    <row r="987" spans="1:2" x14ac:dyDescent="0.25">
      <c r="A987" s="5" t="s">
        <v>678</v>
      </c>
      <c r="B987" s="53" t="s">
        <v>679</v>
      </c>
    </row>
    <row r="988" spans="1:2" x14ac:dyDescent="0.25">
      <c r="A988" s="5" t="s">
        <v>680</v>
      </c>
      <c r="B988" s="53" t="s">
        <v>681</v>
      </c>
    </row>
    <row r="989" spans="1:2" x14ac:dyDescent="0.25">
      <c r="A989" s="5" t="s">
        <v>931</v>
      </c>
      <c r="B989" s="53" t="s">
        <v>682</v>
      </c>
    </row>
    <row r="990" spans="1:2" x14ac:dyDescent="0.25">
      <c r="A990" s="5" t="s">
        <v>683</v>
      </c>
      <c r="B990" s="53" t="s">
        <v>684</v>
      </c>
    </row>
    <row r="991" spans="1:2" x14ac:dyDescent="0.25">
      <c r="A991" s="5" t="s">
        <v>685</v>
      </c>
      <c r="B991" s="53" t="s">
        <v>686</v>
      </c>
    </row>
    <row r="992" spans="1:2" x14ac:dyDescent="0.25">
      <c r="A992" s="5" t="s">
        <v>3899</v>
      </c>
      <c r="B992" s="53" t="s">
        <v>3900</v>
      </c>
    </row>
    <row r="993" spans="1:2" x14ac:dyDescent="0.25">
      <c r="A993" s="5" t="s">
        <v>3901</v>
      </c>
      <c r="B993" s="53" t="s">
        <v>3902</v>
      </c>
    </row>
    <row r="994" spans="1:2" x14ac:dyDescent="0.25">
      <c r="A994" s="5" t="s">
        <v>3903</v>
      </c>
      <c r="B994" s="53" t="s">
        <v>3903</v>
      </c>
    </row>
    <row r="995" spans="1:2" x14ac:dyDescent="0.25">
      <c r="A995" s="5" t="s">
        <v>3904</v>
      </c>
      <c r="B995" s="53" t="s">
        <v>3905</v>
      </c>
    </row>
    <row r="996" spans="1:2" x14ac:dyDescent="0.25">
      <c r="A996" s="5" t="s">
        <v>3906</v>
      </c>
      <c r="B996" s="53" t="s">
        <v>3907</v>
      </c>
    </row>
    <row r="997" spans="1:2" x14ac:dyDescent="0.25">
      <c r="A997" s="5" t="s">
        <v>3908</v>
      </c>
      <c r="B997" s="53" t="s">
        <v>3909</v>
      </c>
    </row>
    <row r="998" spans="1:2" x14ac:dyDescent="0.25">
      <c r="A998" s="5" t="s">
        <v>3910</v>
      </c>
      <c r="B998" s="53" t="s">
        <v>3911</v>
      </c>
    </row>
    <row r="999" spans="1:2" x14ac:dyDescent="0.25">
      <c r="A999" s="5" t="s">
        <v>3912</v>
      </c>
      <c r="B999" s="53" t="s">
        <v>3913</v>
      </c>
    </row>
    <row r="1000" spans="1:2" x14ac:dyDescent="0.25">
      <c r="A1000" s="5" t="s">
        <v>687</v>
      </c>
      <c r="B1000" s="53" t="s">
        <v>688</v>
      </c>
    </row>
    <row r="1001" spans="1:2" x14ac:dyDescent="0.25">
      <c r="A1001" s="5" t="s">
        <v>689</v>
      </c>
      <c r="B1001" s="53" t="s">
        <v>690</v>
      </c>
    </row>
    <row r="1002" spans="1:2" x14ac:dyDescent="0.25">
      <c r="A1002" s="5" t="s">
        <v>4107</v>
      </c>
      <c r="B1002" s="53" t="s">
        <v>4108</v>
      </c>
    </row>
    <row r="1003" spans="1:2" x14ac:dyDescent="0.25">
      <c r="A1003" s="5" t="s">
        <v>3914</v>
      </c>
      <c r="B1003" s="53" t="s">
        <v>3915</v>
      </c>
    </row>
    <row r="1004" spans="1:2" x14ac:dyDescent="0.25">
      <c r="A1004" s="5" t="s">
        <v>3916</v>
      </c>
      <c r="B1004" s="53" t="s">
        <v>3917</v>
      </c>
    </row>
    <row r="1005" spans="1:2" x14ac:dyDescent="0.25">
      <c r="A1005" s="5" t="s">
        <v>3918</v>
      </c>
      <c r="B1005" s="53" t="s">
        <v>3919</v>
      </c>
    </row>
    <row r="1006" spans="1:2" x14ac:dyDescent="0.25">
      <c r="A1006" s="5" t="s">
        <v>3920</v>
      </c>
      <c r="B1006" s="53" t="s">
        <v>3921</v>
      </c>
    </row>
    <row r="1007" spans="1:2" x14ac:dyDescent="0.25">
      <c r="A1007" s="5" t="s">
        <v>3922</v>
      </c>
      <c r="B1007" s="53" t="s">
        <v>3923</v>
      </c>
    </row>
    <row r="1008" spans="1:2" x14ac:dyDescent="0.25">
      <c r="A1008" s="5" t="s">
        <v>3959</v>
      </c>
      <c r="B1008" s="53" t="s">
        <v>3960</v>
      </c>
    </row>
    <row r="1009" spans="1:2" x14ac:dyDescent="0.25">
      <c r="A1009" s="5" t="s">
        <v>3924</v>
      </c>
      <c r="B1009" s="53" t="s">
        <v>3925</v>
      </c>
    </row>
    <row r="1010" spans="1:2" x14ac:dyDescent="0.25">
      <c r="A1010" s="5" t="s">
        <v>4109</v>
      </c>
      <c r="B1010" s="53" t="s">
        <v>4110</v>
      </c>
    </row>
    <row r="1011" spans="1:2" x14ac:dyDescent="0.25">
      <c r="A1011" s="5" t="s">
        <v>4111</v>
      </c>
      <c r="B1011" s="53" t="s">
        <v>4112</v>
      </c>
    </row>
    <row r="1012" spans="1:2" x14ac:dyDescent="0.25">
      <c r="A1012" s="5" t="s">
        <v>3926</v>
      </c>
      <c r="B1012" s="53" t="s">
        <v>3927</v>
      </c>
    </row>
    <row r="1013" spans="1:2" x14ac:dyDescent="0.25">
      <c r="A1013" s="5" t="s">
        <v>691</v>
      </c>
      <c r="B1013" s="53" t="s">
        <v>692</v>
      </c>
    </row>
    <row r="1014" spans="1:2" x14ac:dyDescent="0.25">
      <c r="A1014" s="5" t="s">
        <v>693</v>
      </c>
      <c r="B1014" s="53" t="s">
        <v>694</v>
      </c>
    </row>
    <row r="1015" spans="1:2" x14ac:dyDescent="0.25">
      <c r="A1015" s="5" t="s">
        <v>695</v>
      </c>
      <c r="B1015" s="53" t="s">
        <v>696</v>
      </c>
    </row>
    <row r="1016" spans="1:2" x14ac:dyDescent="0.25">
      <c r="A1016" s="5" t="s">
        <v>697</v>
      </c>
      <c r="B1016" s="53" t="s">
        <v>698</v>
      </c>
    </row>
    <row r="1017" spans="1:2" x14ac:dyDescent="0.25">
      <c r="A1017" s="5" t="s">
        <v>3357</v>
      </c>
      <c r="B1017" s="53" t="s">
        <v>3358</v>
      </c>
    </row>
    <row r="1018" spans="1:2" x14ac:dyDescent="0.25">
      <c r="A1018" s="5" t="s">
        <v>699</v>
      </c>
      <c r="B1018" s="53" t="s">
        <v>700</v>
      </c>
    </row>
    <row r="1019" spans="1:2" x14ac:dyDescent="0.25">
      <c r="A1019" s="5" t="s">
        <v>701</v>
      </c>
      <c r="B1019" s="53" t="s">
        <v>702</v>
      </c>
    </row>
    <row r="1020" spans="1:2" x14ac:dyDescent="0.25">
      <c r="A1020" s="5" t="s">
        <v>703</v>
      </c>
      <c r="B1020" s="53" t="s">
        <v>704</v>
      </c>
    </row>
    <row r="1021" spans="1:2" x14ac:dyDescent="0.25">
      <c r="A1021" s="5" t="s">
        <v>705</v>
      </c>
      <c r="B1021" s="53" t="s">
        <v>706</v>
      </c>
    </row>
    <row r="1022" spans="1:2" x14ac:dyDescent="0.25">
      <c r="A1022" s="5" t="s">
        <v>3369</v>
      </c>
      <c r="B1022" s="53" t="s">
        <v>3370</v>
      </c>
    </row>
    <row r="1023" spans="1:2" x14ac:dyDescent="0.25">
      <c r="A1023" s="5" t="s">
        <v>3373</v>
      </c>
      <c r="B1023" s="53" t="s">
        <v>3374</v>
      </c>
    </row>
    <row r="1024" spans="1:2" x14ac:dyDescent="0.25">
      <c r="A1024" s="5" t="s">
        <v>707</v>
      </c>
      <c r="B1024" s="53" t="s">
        <v>708</v>
      </c>
    </row>
    <row r="1025" spans="1:2" x14ac:dyDescent="0.25">
      <c r="A1025" s="5" t="s">
        <v>4709</v>
      </c>
      <c r="B1025" s="53" t="s">
        <v>4711</v>
      </c>
    </row>
    <row r="1026" spans="1:2" x14ac:dyDescent="0.25">
      <c r="A1026" s="5" t="s">
        <v>709</v>
      </c>
      <c r="B1026" s="53" t="s">
        <v>710</v>
      </c>
    </row>
    <row r="1027" spans="1:2" x14ac:dyDescent="0.25">
      <c r="A1027" s="5" t="s">
        <v>711</v>
      </c>
      <c r="B1027" s="53" t="s">
        <v>712</v>
      </c>
    </row>
    <row r="1028" spans="1:2" x14ac:dyDescent="0.25">
      <c r="A1028" s="5" t="s">
        <v>713</v>
      </c>
      <c r="B1028" s="53" t="s">
        <v>714</v>
      </c>
    </row>
    <row r="1029" spans="1:2" x14ac:dyDescent="0.25">
      <c r="A1029" s="5" t="s">
        <v>715</v>
      </c>
      <c r="B1029" s="53" t="s">
        <v>716</v>
      </c>
    </row>
    <row r="1030" spans="1:2" x14ac:dyDescent="0.25">
      <c r="A1030" s="5" t="s">
        <v>717</v>
      </c>
      <c r="B1030" s="53" t="s">
        <v>718</v>
      </c>
    </row>
    <row r="1031" spans="1:2" x14ac:dyDescent="0.25">
      <c r="A1031" s="5" t="s">
        <v>3385</v>
      </c>
      <c r="B1031" s="53" t="s">
        <v>3386</v>
      </c>
    </row>
    <row r="1032" spans="1:2" x14ac:dyDescent="0.25">
      <c r="A1032" s="5" t="s">
        <v>3387</v>
      </c>
      <c r="B1032" s="53" t="s">
        <v>3388</v>
      </c>
    </row>
    <row r="1033" spans="1:2" x14ac:dyDescent="0.25">
      <c r="A1033" s="5" t="s">
        <v>3389</v>
      </c>
      <c r="B1033" s="53" t="s">
        <v>3390</v>
      </c>
    </row>
    <row r="1034" spans="1:2" x14ac:dyDescent="0.25">
      <c r="A1034" s="5" t="s">
        <v>719</v>
      </c>
      <c r="B1034" s="53" t="s">
        <v>720</v>
      </c>
    </row>
    <row r="1035" spans="1:2" x14ac:dyDescent="0.25">
      <c r="A1035" s="5" t="s">
        <v>721</v>
      </c>
      <c r="B1035" s="53" t="s">
        <v>722</v>
      </c>
    </row>
    <row r="1036" spans="1:2" x14ac:dyDescent="0.25">
      <c r="A1036" s="5" t="s">
        <v>3393</v>
      </c>
      <c r="B1036" s="53" t="s">
        <v>3394</v>
      </c>
    </row>
    <row r="1037" spans="1:2" x14ac:dyDescent="0.25">
      <c r="A1037" s="5" t="s">
        <v>3973</v>
      </c>
      <c r="B1037" s="53" t="s">
        <v>3974</v>
      </c>
    </row>
    <row r="1038" spans="1:2" x14ac:dyDescent="0.25">
      <c r="A1038" s="5" t="s">
        <v>723</v>
      </c>
      <c r="B1038" s="53" t="s">
        <v>724</v>
      </c>
    </row>
    <row r="1039" spans="1:2" x14ac:dyDescent="0.25">
      <c r="A1039" s="5" t="s">
        <v>725</v>
      </c>
      <c r="B1039" s="53" t="s">
        <v>726</v>
      </c>
    </row>
    <row r="1040" spans="1:2" x14ac:dyDescent="0.25">
      <c r="A1040" s="5" t="s">
        <v>3397</v>
      </c>
      <c r="B1040" s="53" t="s">
        <v>4113</v>
      </c>
    </row>
    <row r="1041" spans="1:2" x14ac:dyDescent="0.25">
      <c r="A1041" s="5" t="s">
        <v>3398</v>
      </c>
      <c r="B1041" s="53" t="s">
        <v>3399</v>
      </c>
    </row>
    <row r="1042" spans="1:2" x14ac:dyDescent="0.25">
      <c r="A1042" s="5" t="s">
        <v>727</v>
      </c>
      <c r="B1042" s="53" t="s">
        <v>728</v>
      </c>
    </row>
    <row r="1043" spans="1:2" x14ac:dyDescent="0.25">
      <c r="A1043" s="5" t="s">
        <v>729</v>
      </c>
      <c r="B1043" s="53" t="s">
        <v>730</v>
      </c>
    </row>
    <row r="1044" spans="1:2" x14ac:dyDescent="0.25">
      <c r="A1044" s="5" t="s">
        <v>4710</v>
      </c>
      <c r="B1044" s="53" t="s">
        <v>4712</v>
      </c>
    </row>
    <row r="1045" spans="1:2" x14ac:dyDescent="0.25">
      <c r="A1045" s="5" t="s">
        <v>3406</v>
      </c>
      <c r="B1045" s="53" t="s">
        <v>3407</v>
      </c>
    </row>
    <row r="1046" spans="1:2" x14ac:dyDescent="0.25">
      <c r="A1046" s="5" t="s">
        <v>3409</v>
      </c>
      <c r="B1046" s="53" t="s">
        <v>3410</v>
      </c>
    </row>
    <row r="1047" spans="1:2" x14ac:dyDescent="0.25">
      <c r="A1047" s="5" t="s">
        <v>3411</v>
      </c>
      <c r="B1047" s="53" t="s">
        <v>3412</v>
      </c>
    </row>
    <row r="1048" spans="1:2" x14ac:dyDescent="0.25">
      <c r="A1048" s="5" t="s">
        <v>4114</v>
      </c>
      <c r="B1048" s="53" t="s">
        <v>4115</v>
      </c>
    </row>
    <row r="1049" spans="1:2" x14ac:dyDescent="0.25">
      <c r="A1049" s="5" t="s">
        <v>731</v>
      </c>
      <c r="B1049" s="53" t="s">
        <v>732</v>
      </c>
    </row>
    <row r="1050" spans="1:2" x14ac:dyDescent="0.25">
      <c r="A1050" s="5" t="s">
        <v>733</v>
      </c>
      <c r="B1050" s="53" t="s">
        <v>734</v>
      </c>
    </row>
    <row r="1051" spans="1:2" x14ac:dyDescent="0.25">
      <c r="A1051" s="5" t="s">
        <v>735</v>
      </c>
      <c r="B1051" s="53" t="s">
        <v>736</v>
      </c>
    </row>
    <row r="1052" spans="1:2" x14ac:dyDescent="0.25">
      <c r="A1052" s="5" t="s">
        <v>737</v>
      </c>
      <c r="B1052" s="53" t="s">
        <v>738</v>
      </c>
    </row>
    <row r="1053" spans="1:2" x14ac:dyDescent="0.25">
      <c r="A1053" s="5" t="s">
        <v>739</v>
      </c>
      <c r="B1053" s="53" t="s">
        <v>740</v>
      </c>
    </row>
    <row r="1054" spans="1:2" x14ac:dyDescent="0.25">
      <c r="A1054" s="5" t="s">
        <v>741</v>
      </c>
      <c r="B1054" s="53" t="s">
        <v>742</v>
      </c>
    </row>
    <row r="1055" spans="1:2" x14ac:dyDescent="0.25">
      <c r="A1055" s="5" t="s">
        <v>743</v>
      </c>
      <c r="B1055" s="53" t="s">
        <v>744</v>
      </c>
    </row>
    <row r="1056" spans="1:2" x14ac:dyDescent="0.25">
      <c r="A1056" s="5" t="s">
        <v>745</v>
      </c>
      <c r="B1056" s="53" t="s">
        <v>746</v>
      </c>
    </row>
    <row r="1057" spans="1:2" x14ac:dyDescent="0.25">
      <c r="A1057" s="5" t="s">
        <v>3439</v>
      </c>
      <c r="B1057" s="53" t="s">
        <v>3440</v>
      </c>
    </row>
    <row r="1058" spans="1:2" x14ac:dyDescent="0.25">
      <c r="A1058" s="5" t="s">
        <v>3441</v>
      </c>
      <c r="B1058" s="53" t="s">
        <v>3442</v>
      </c>
    </row>
    <row r="1059" spans="1:2" x14ac:dyDescent="0.25">
      <c r="A1059" s="5" t="s">
        <v>747</v>
      </c>
      <c r="B1059" s="53" t="s">
        <v>748</v>
      </c>
    </row>
    <row r="1060" spans="1:2" x14ac:dyDescent="0.25">
      <c r="A1060" s="5" t="s">
        <v>749</v>
      </c>
      <c r="B1060" s="53" t="s">
        <v>750</v>
      </c>
    </row>
    <row r="1061" spans="1:2" x14ac:dyDescent="0.25">
      <c r="A1061" s="5" t="s">
        <v>751</v>
      </c>
      <c r="B1061" s="53" t="s">
        <v>752</v>
      </c>
    </row>
    <row r="1062" spans="1:2" x14ac:dyDescent="0.25">
      <c r="A1062" s="5" t="s">
        <v>753</v>
      </c>
      <c r="B1062" s="53" t="s">
        <v>754</v>
      </c>
    </row>
    <row r="1063" spans="1:2" x14ac:dyDescent="0.25">
      <c r="A1063" s="5" t="s">
        <v>755</v>
      </c>
      <c r="B1063" s="53" t="s">
        <v>756</v>
      </c>
    </row>
    <row r="1064" spans="1:2" x14ac:dyDescent="0.25">
      <c r="A1064" s="5" t="s">
        <v>757</v>
      </c>
      <c r="B1064" s="53" t="s">
        <v>758</v>
      </c>
    </row>
    <row r="1065" spans="1:2" x14ac:dyDescent="0.25">
      <c r="A1065" s="5" t="s">
        <v>759</v>
      </c>
      <c r="B1065" s="53" t="s">
        <v>760</v>
      </c>
    </row>
    <row r="1066" spans="1:2" x14ac:dyDescent="0.25">
      <c r="A1066" s="5" t="s">
        <v>761</v>
      </c>
      <c r="B1066" s="53" t="s">
        <v>762</v>
      </c>
    </row>
    <row r="1067" spans="1:2" x14ac:dyDescent="0.25">
      <c r="A1067" s="5" t="s">
        <v>763</v>
      </c>
      <c r="B1067" s="53" t="s">
        <v>764</v>
      </c>
    </row>
    <row r="1068" spans="1:2" x14ac:dyDescent="0.25">
      <c r="A1068" s="5" t="s">
        <v>765</v>
      </c>
      <c r="B1068" s="53" t="s">
        <v>766</v>
      </c>
    </row>
    <row r="1069" spans="1:2" x14ac:dyDescent="0.25">
      <c r="A1069" s="5" t="s">
        <v>767</v>
      </c>
      <c r="B1069" s="53" t="s">
        <v>768</v>
      </c>
    </row>
    <row r="1070" spans="1:2" x14ac:dyDescent="0.25">
      <c r="A1070" s="5" t="s">
        <v>769</v>
      </c>
      <c r="B1070" s="53" t="s">
        <v>770</v>
      </c>
    </row>
    <row r="1071" spans="1:2" x14ac:dyDescent="0.25">
      <c r="A1071" s="5" t="s">
        <v>771</v>
      </c>
      <c r="B1071" s="53" t="s">
        <v>772</v>
      </c>
    </row>
    <row r="1072" spans="1:2" x14ac:dyDescent="0.25">
      <c r="A1072" s="5" t="s">
        <v>773</v>
      </c>
      <c r="B1072" s="53" t="s">
        <v>3464</v>
      </c>
    </row>
    <row r="1073" spans="1:2" x14ac:dyDescent="0.25">
      <c r="A1073" s="5" t="s">
        <v>774</v>
      </c>
      <c r="B1073" s="53" t="s">
        <v>775</v>
      </c>
    </row>
    <row r="1074" spans="1:2" x14ac:dyDescent="0.25">
      <c r="A1074" s="5" t="s">
        <v>776</v>
      </c>
      <c r="B1074" s="53" t="s">
        <v>777</v>
      </c>
    </row>
    <row r="1075" spans="1:2" x14ac:dyDescent="0.25">
      <c r="A1075" s="5" t="s">
        <v>930</v>
      </c>
      <c r="B1075" s="53" t="s">
        <v>929</v>
      </c>
    </row>
    <row r="1076" spans="1:2" x14ac:dyDescent="0.25">
      <c r="A1076" s="5" t="s">
        <v>778</v>
      </c>
      <c r="B1076" s="53" t="s">
        <v>779</v>
      </c>
    </row>
    <row r="1077" spans="1:2" x14ac:dyDescent="0.25">
      <c r="A1077" s="5" t="s">
        <v>780</v>
      </c>
      <c r="B1077" s="53" t="s">
        <v>781</v>
      </c>
    </row>
    <row r="1078" spans="1:2" x14ac:dyDescent="0.25">
      <c r="A1078" s="5" t="s">
        <v>1102</v>
      </c>
      <c r="B1078" s="53" t="s">
        <v>1103</v>
      </c>
    </row>
    <row r="1079" spans="1:2" x14ac:dyDescent="0.25">
      <c r="A1079" s="5" t="s">
        <v>3473</v>
      </c>
      <c r="B1079" s="53" t="s">
        <v>1110</v>
      </c>
    </row>
    <row r="1080" spans="1:2" x14ac:dyDescent="0.25">
      <c r="A1080" s="5" t="s">
        <v>1104</v>
      </c>
      <c r="B1080" s="53" t="s">
        <v>1115</v>
      </c>
    </row>
    <row r="1081" spans="1:2" x14ac:dyDescent="0.25">
      <c r="A1081" s="5" t="s">
        <v>1105</v>
      </c>
      <c r="B1081" s="53" t="s">
        <v>1111</v>
      </c>
    </row>
    <row r="1082" spans="1:2" x14ac:dyDescent="0.25">
      <c r="A1082" s="5" t="s">
        <v>1106</v>
      </c>
      <c r="B1082" s="53" t="s">
        <v>1112</v>
      </c>
    </row>
    <row r="1083" spans="1:2" x14ac:dyDescent="0.25">
      <c r="A1083" s="5" t="s">
        <v>1107</v>
      </c>
      <c r="B1083" s="53" t="s">
        <v>1113</v>
      </c>
    </row>
    <row r="1084" spans="1:2" x14ac:dyDescent="0.25">
      <c r="A1084" s="5" t="s">
        <v>1108</v>
      </c>
      <c r="B1084" s="53" t="s">
        <v>1114</v>
      </c>
    </row>
    <row r="1085" spans="1:2" x14ac:dyDescent="0.25">
      <c r="A1085" s="5" t="s">
        <v>1109</v>
      </c>
      <c r="B1085" s="53" t="s">
        <v>1116</v>
      </c>
    </row>
    <row r="1086" spans="1:2" x14ac:dyDescent="0.25">
      <c r="A1086" s="5" t="s">
        <v>3484</v>
      </c>
      <c r="B1086" s="53" t="s">
        <v>1117</v>
      </c>
    </row>
    <row r="1087" spans="1:2" x14ac:dyDescent="0.25">
      <c r="A1087" s="5" t="s">
        <v>4116</v>
      </c>
      <c r="B1087" s="53" t="s">
        <v>4117</v>
      </c>
    </row>
    <row r="1088" spans="1:2" x14ac:dyDescent="0.25">
      <c r="A1088" s="5" t="s">
        <v>4182</v>
      </c>
      <c r="B1088" s="53" t="s">
        <v>4118</v>
      </c>
    </row>
    <row r="1089" spans="1:2" x14ac:dyDescent="0.25">
      <c r="A1089" s="5" t="s">
        <v>782</v>
      </c>
      <c r="B1089" s="53" t="s">
        <v>783</v>
      </c>
    </row>
    <row r="1090" spans="1:2" x14ac:dyDescent="0.25">
      <c r="A1090" s="5" t="s">
        <v>784</v>
      </c>
      <c r="B1090" s="53" t="s">
        <v>785</v>
      </c>
    </row>
    <row r="1091" spans="1:2" x14ac:dyDescent="0.25">
      <c r="A1091" s="5" t="s">
        <v>786</v>
      </c>
      <c r="B1091" s="53" t="s">
        <v>787</v>
      </c>
    </row>
    <row r="1092" spans="1:2" x14ac:dyDescent="0.25">
      <c r="A1092" s="5" t="s">
        <v>788</v>
      </c>
      <c r="B1092" s="53" t="s">
        <v>789</v>
      </c>
    </row>
    <row r="1093" spans="1:2" x14ac:dyDescent="0.25">
      <c r="A1093" s="5" t="s">
        <v>790</v>
      </c>
      <c r="B1093" s="53" t="s">
        <v>791</v>
      </c>
    </row>
    <row r="1094" spans="1:2" x14ac:dyDescent="0.25">
      <c r="A1094" s="5" t="s">
        <v>792</v>
      </c>
      <c r="B1094" s="53" t="s">
        <v>793</v>
      </c>
    </row>
    <row r="1095" spans="1:2" x14ac:dyDescent="0.25">
      <c r="A1095" s="5" t="s">
        <v>925</v>
      </c>
      <c r="B1095" s="53" t="s">
        <v>926</v>
      </c>
    </row>
    <row r="1096" spans="1:2" x14ac:dyDescent="0.25">
      <c r="A1096" s="5" t="s">
        <v>794</v>
      </c>
      <c r="B1096" s="53" t="s">
        <v>795</v>
      </c>
    </row>
    <row r="1097" spans="1:2" x14ac:dyDescent="0.25">
      <c r="A1097" s="5" t="s">
        <v>796</v>
      </c>
      <c r="B1097" s="53" t="s">
        <v>797</v>
      </c>
    </row>
    <row r="1098" spans="1:2" x14ac:dyDescent="0.25">
      <c r="A1098" s="5" t="s">
        <v>4119</v>
      </c>
      <c r="B1098" s="53" t="s">
        <v>4120</v>
      </c>
    </row>
    <row r="1099" spans="1:2" x14ac:dyDescent="0.25">
      <c r="A1099" s="5" t="s">
        <v>798</v>
      </c>
      <c r="B1099" s="53" t="s">
        <v>799</v>
      </c>
    </row>
    <row r="1100" spans="1:2" x14ac:dyDescent="0.25">
      <c r="A1100" s="5" t="s">
        <v>800</v>
      </c>
      <c r="B1100" s="53" t="s">
        <v>801</v>
      </c>
    </row>
    <row r="1101" spans="1:2" x14ac:dyDescent="0.25">
      <c r="A1101" s="5" t="s">
        <v>802</v>
      </c>
      <c r="B1101" s="53" t="s">
        <v>803</v>
      </c>
    </row>
    <row r="1102" spans="1:2" x14ac:dyDescent="0.25">
      <c r="A1102" s="5" t="s">
        <v>804</v>
      </c>
      <c r="B1102" s="53" t="s">
        <v>805</v>
      </c>
    </row>
    <row r="1103" spans="1:2" x14ac:dyDescent="0.25">
      <c r="A1103" s="5" t="s">
        <v>3501</v>
      </c>
      <c r="B1103" s="53" t="s">
        <v>3502</v>
      </c>
    </row>
    <row r="1104" spans="1:2" x14ac:dyDescent="0.25">
      <c r="A1104" s="5" t="s">
        <v>806</v>
      </c>
      <c r="B1104" s="53" t="s">
        <v>807</v>
      </c>
    </row>
    <row r="1105" spans="1:2" x14ac:dyDescent="0.25">
      <c r="A1105" s="5" t="s">
        <v>3525</v>
      </c>
      <c r="B1105" s="53" t="s">
        <v>3533</v>
      </c>
    </row>
    <row r="1106" spans="1:2" x14ac:dyDescent="0.25">
      <c r="A1106" s="5" t="s">
        <v>3526</v>
      </c>
      <c r="B1106" s="53" t="s">
        <v>3534</v>
      </c>
    </row>
    <row r="1107" spans="1:2" x14ac:dyDescent="0.25">
      <c r="A1107" s="5" t="s">
        <v>3527</v>
      </c>
      <c r="B1107" s="53" t="s">
        <v>3535</v>
      </c>
    </row>
    <row r="1108" spans="1:2" x14ac:dyDescent="0.25">
      <c r="A1108" s="5" t="s">
        <v>808</v>
      </c>
      <c r="B1108" s="53" t="s">
        <v>809</v>
      </c>
    </row>
    <row r="1109" spans="1:2" x14ac:dyDescent="0.25">
      <c r="A1109" s="5" t="s">
        <v>810</v>
      </c>
      <c r="B1109" s="53" t="s">
        <v>811</v>
      </c>
    </row>
    <row r="1110" spans="1:2" x14ac:dyDescent="0.25">
      <c r="A1110" s="5" t="s">
        <v>812</v>
      </c>
      <c r="B1110" s="53" t="s">
        <v>813</v>
      </c>
    </row>
    <row r="1111" spans="1:2" x14ac:dyDescent="0.25">
      <c r="A1111" s="5" t="s">
        <v>814</v>
      </c>
      <c r="B1111" s="53" t="s">
        <v>815</v>
      </c>
    </row>
    <row r="1112" spans="1:2" x14ac:dyDescent="0.25">
      <c r="A1112" s="5" t="s">
        <v>3528</v>
      </c>
      <c r="B1112" s="53" t="s">
        <v>3536</v>
      </c>
    </row>
    <row r="1113" spans="1:2" x14ac:dyDescent="0.25">
      <c r="A1113" s="5" t="s">
        <v>3529</v>
      </c>
      <c r="B1113" s="53" t="s">
        <v>3537</v>
      </c>
    </row>
    <row r="1114" spans="1:2" x14ac:dyDescent="0.25">
      <c r="A1114" s="5" t="s">
        <v>3530</v>
      </c>
      <c r="B1114" s="53" t="s">
        <v>3538</v>
      </c>
    </row>
    <row r="1115" spans="1:2" x14ac:dyDescent="0.25">
      <c r="A1115" s="5" t="s">
        <v>4123</v>
      </c>
      <c r="B1115" s="53" t="s">
        <v>4183</v>
      </c>
    </row>
    <row r="1116" spans="1:2" x14ac:dyDescent="0.25">
      <c r="A1116" s="5" t="s">
        <v>816</v>
      </c>
      <c r="B1116" s="53" t="s">
        <v>817</v>
      </c>
    </row>
    <row r="1117" spans="1:2" x14ac:dyDescent="0.25">
      <c r="A1117" s="5" t="s">
        <v>818</v>
      </c>
      <c r="B1117" s="53" t="s">
        <v>819</v>
      </c>
    </row>
    <row r="1118" spans="1:2" x14ac:dyDescent="0.25">
      <c r="A1118" s="5" t="s">
        <v>3531</v>
      </c>
      <c r="B1118" s="53" t="s">
        <v>3539</v>
      </c>
    </row>
    <row r="1119" spans="1:2" x14ac:dyDescent="0.25">
      <c r="A1119" s="5" t="s">
        <v>820</v>
      </c>
      <c r="B1119" s="53" t="s">
        <v>821</v>
      </c>
    </row>
    <row r="1120" spans="1:2" x14ac:dyDescent="0.25">
      <c r="A1120" s="5" t="s">
        <v>822</v>
      </c>
      <c r="B1120" s="53" t="s">
        <v>823</v>
      </c>
    </row>
    <row r="1121" spans="1:2" x14ac:dyDescent="0.25">
      <c r="A1121" s="5" t="s">
        <v>824</v>
      </c>
      <c r="B1121" s="53" t="s">
        <v>825</v>
      </c>
    </row>
    <row r="1122" spans="1:2" x14ac:dyDescent="0.25">
      <c r="A1122" s="5" t="s">
        <v>4124</v>
      </c>
      <c r="B1122" s="53" t="s">
        <v>4125</v>
      </c>
    </row>
    <row r="1123" spans="1:2" x14ac:dyDescent="0.25">
      <c r="A1123" s="5" t="s">
        <v>4126</v>
      </c>
      <c r="B1123" s="53" t="s">
        <v>4127</v>
      </c>
    </row>
    <row r="1124" spans="1:2" x14ac:dyDescent="0.25">
      <c r="A1124" s="5" t="s">
        <v>4130</v>
      </c>
      <c r="B1124" s="53" t="s">
        <v>4131</v>
      </c>
    </row>
    <row r="1125" spans="1:2" x14ac:dyDescent="0.25">
      <c r="A1125" s="5" t="s">
        <v>4134</v>
      </c>
      <c r="B1125" s="53" t="s">
        <v>4135</v>
      </c>
    </row>
    <row r="1126" spans="1:2" x14ac:dyDescent="0.25">
      <c r="A1126" s="5" t="s">
        <v>4138</v>
      </c>
      <c r="B1126" s="53" t="s">
        <v>4139</v>
      </c>
    </row>
    <row r="1127" spans="1:2" x14ac:dyDescent="0.25">
      <c r="A1127" s="5" t="s">
        <v>826</v>
      </c>
      <c r="B1127" s="53" t="s">
        <v>827</v>
      </c>
    </row>
    <row r="1128" spans="1:2" x14ac:dyDescent="0.25">
      <c r="A1128" s="5" t="s">
        <v>828</v>
      </c>
      <c r="B1128" s="53" t="s">
        <v>972</v>
      </c>
    </row>
    <row r="1129" spans="1:2" x14ac:dyDescent="0.25">
      <c r="A1129" s="5" t="s">
        <v>3532</v>
      </c>
      <c r="B1129" s="53" t="s">
        <v>4184</v>
      </c>
    </row>
    <row r="1130" spans="1:2" x14ac:dyDescent="0.25">
      <c r="A1130" s="5" t="s">
        <v>829</v>
      </c>
      <c r="B1130" s="53" t="s">
        <v>830</v>
      </c>
    </row>
    <row r="1131" spans="1:2" x14ac:dyDescent="0.25">
      <c r="A1131" s="5" t="s">
        <v>831</v>
      </c>
      <c r="B1131" s="53" t="s">
        <v>924</v>
      </c>
    </row>
    <row r="1132" spans="1:2" x14ac:dyDescent="0.25">
      <c r="A1132" s="5" t="s">
        <v>832</v>
      </c>
      <c r="B1132" s="53" t="s">
        <v>833</v>
      </c>
    </row>
    <row r="1133" spans="1:2" x14ac:dyDescent="0.25">
      <c r="A1133" s="5" t="s">
        <v>4142</v>
      </c>
      <c r="B1133" s="53" t="s">
        <v>4143</v>
      </c>
    </row>
    <row r="1134" spans="1:2" x14ac:dyDescent="0.25">
      <c r="A1134" s="5" t="s">
        <v>834</v>
      </c>
      <c r="B1134" s="53" t="s">
        <v>835</v>
      </c>
    </row>
    <row r="1135" spans="1:2" x14ac:dyDescent="0.25">
      <c r="A1135" s="46" t="s">
        <v>836</v>
      </c>
      <c r="B1135" s="53" t="s">
        <v>837</v>
      </c>
    </row>
    <row r="1136" spans="1:2" x14ac:dyDescent="0.25">
      <c r="A1136" s="46" t="s">
        <v>838</v>
      </c>
      <c r="B1136" s="53" t="s">
        <v>839</v>
      </c>
    </row>
    <row r="1137" spans="1:2" x14ac:dyDescent="0.25">
      <c r="A1137" s="46" t="s">
        <v>840</v>
      </c>
      <c r="B1137" s="53" t="s">
        <v>841</v>
      </c>
    </row>
    <row r="1138" spans="1:2" x14ac:dyDescent="0.25">
      <c r="A1138" s="46" t="s">
        <v>3587</v>
      </c>
      <c r="B1138" s="53" t="s">
        <v>3626</v>
      </c>
    </row>
    <row r="1139" spans="1:2" x14ac:dyDescent="0.25">
      <c r="A1139" s="46" t="s">
        <v>3588</v>
      </c>
      <c r="B1139" s="53" t="s">
        <v>3627</v>
      </c>
    </row>
    <row r="1140" spans="1:2" x14ac:dyDescent="0.25">
      <c r="A1140" s="46" t="s">
        <v>3589</v>
      </c>
      <c r="B1140" s="53" t="s">
        <v>3628</v>
      </c>
    </row>
    <row r="1141" spans="1:2" x14ac:dyDescent="0.25">
      <c r="A1141" s="5" t="s">
        <v>3590</v>
      </c>
      <c r="B1141" s="53" t="s">
        <v>3629</v>
      </c>
    </row>
    <row r="1142" spans="1:2" x14ac:dyDescent="0.25">
      <c r="A1142" s="5" t="s">
        <v>3591</v>
      </c>
      <c r="B1142" s="53" t="s">
        <v>3630</v>
      </c>
    </row>
    <row r="1143" spans="1:2" x14ac:dyDescent="0.25">
      <c r="A1143" s="5" t="s">
        <v>3592</v>
      </c>
      <c r="B1143" s="53" t="s">
        <v>3631</v>
      </c>
    </row>
    <row r="1144" spans="1:2" x14ac:dyDescent="0.25">
      <c r="A1144" s="5" t="s">
        <v>3593</v>
      </c>
      <c r="B1144" s="53" t="s">
        <v>3632</v>
      </c>
    </row>
    <row r="1145" spans="1:2" x14ac:dyDescent="0.25">
      <c r="A1145" s="5" t="s">
        <v>842</v>
      </c>
      <c r="B1145" s="53" t="s">
        <v>843</v>
      </c>
    </row>
    <row r="1146" spans="1:2" x14ac:dyDescent="0.25">
      <c r="A1146" s="5" t="s">
        <v>844</v>
      </c>
      <c r="B1146" s="53" t="s">
        <v>973</v>
      </c>
    </row>
    <row r="1147" spans="1:2" x14ac:dyDescent="0.25">
      <c r="A1147" s="46" t="s">
        <v>845</v>
      </c>
      <c r="B1147" s="53" t="s">
        <v>974</v>
      </c>
    </row>
    <row r="1148" spans="1:2" x14ac:dyDescent="0.25">
      <c r="A1148" s="5" t="s">
        <v>846</v>
      </c>
      <c r="B1148" s="53" t="s">
        <v>975</v>
      </c>
    </row>
    <row r="1149" spans="1:2" x14ac:dyDescent="0.25">
      <c r="A1149" s="5" t="s">
        <v>3594</v>
      </c>
      <c r="B1149" s="53" t="s">
        <v>3976</v>
      </c>
    </row>
    <row r="1150" spans="1:2" x14ac:dyDescent="0.25">
      <c r="A1150" s="5" t="s">
        <v>3595</v>
      </c>
      <c r="B1150" s="53" t="s">
        <v>3977</v>
      </c>
    </row>
    <row r="1151" spans="1:2" x14ac:dyDescent="0.25">
      <c r="A1151" s="5" t="s">
        <v>3596</v>
      </c>
      <c r="B1151" s="53" t="s">
        <v>3978</v>
      </c>
    </row>
    <row r="1152" spans="1:2" x14ac:dyDescent="0.25">
      <c r="A1152" s="5" t="s">
        <v>3597</v>
      </c>
      <c r="B1152" s="53" t="s">
        <v>3979</v>
      </c>
    </row>
    <row r="1153" spans="1:2" x14ac:dyDescent="0.25">
      <c r="A1153" s="5" t="s">
        <v>3598</v>
      </c>
      <c r="B1153" s="53" t="s">
        <v>3980</v>
      </c>
    </row>
    <row r="1154" spans="1:2" x14ac:dyDescent="0.25">
      <c r="A1154" s="5" t="s">
        <v>3599</v>
      </c>
      <c r="B1154" s="53" t="s">
        <v>3981</v>
      </c>
    </row>
    <row r="1155" spans="1:2" x14ac:dyDescent="0.25">
      <c r="A1155" s="5" t="s">
        <v>3600</v>
      </c>
      <c r="B1155" s="53" t="s">
        <v>3982</v>
      </c>
    </row>
    <row r="1156" spans="1:2" x14ac:dyDescent="0.25">
      <c r="A1156" s="5" t="s">
        <v>3601</v>
      </c>
      <c r="B1156" s="53" t="s">
        <v>3983</v>
      </c>
    </row>
    <row r="1157" spans="1:2" x14ac:dyDescent="0.25">
      <c r="A1157" s="5" t="s">
        <v>3602</v>
      </c>
      <c r="B1157" s="53" t="s">
        <v>3984</v>
      </c>
    </row>
    <row r="1158" spans="1:2" x14ac:dyDescent="0.25">
      <c r="A1158" s="5" t="s">
        <v>3975</v>
      </c>
      <c r="B1158" s="53" t="s">
        <v>3985</v>
      </c>
    </row>
    <row r="1159" spans="1:2" x14ac:dyDescent="0.25">
      <c r="A1159" s="5" t="s">
        <v>847</v>
      </c>
      <c r="B1159" s="53" t="s">
        <v>904</v>
      </c>
    </row>
    <row r="1160" spans="1:2" x14ac:dyDescent="0.25">
      <c r="A1160" s="5" t="s">
        <v>3582</v>
      </c>
      <c r="B1160" s="53" t="s">
        <v>3633</v>
      </c>
    </row>
    <row r="1161" spans="1:2" x14ac:dyDescent="0.25">
      <c r="A1161" s="5" t="s">
        <v>848</v>
      </c>
      <c r="B1161" s="53" t="s">
        <v>849</v>
      </c>
    </row>
    <row r="1162" spans="1:2" x14ac:dyDescent="0.25">
      <c r="A1162" s="5" t="s">
        <v>3583</v>
      </c>
      <c r="B1162" s="53" t="s">
        <v>3634</v>
      </c>
    </row>
    <row r="1163" spans="1:2" x14ac:dyDescent="0.25">
      <c r="A1163" s="5" t="s">
        <v>3584</v>
      </c>
      <c r="B1163" s="53" t="s">
        <v>3635</v>
      </c>
    </row>
    <row r="1164" spans="1:2" x14ac:dyDescent="0.25">
      <c r="A1164" s="5" t="s">
        <v>4144</v>
      </c>
      <c r="B1164" s="53" t="s">
        <v>4145</v>
      </c>
    </row>
    <row r="1165" spans="1:2" x14ac:dyDescent="0.25">
      <c r="A1165" s="5" t="s">
        <v>4148</v>
      </c>
      <c r="B1165" s="53" t="s">
        <v>4149</v>
      </c>
    </row>
    <row r="1166" spans="1:2" x14ac:dyDescent="0.25">
      <c r="A1166" s="5" t="s">
        <v>4152</v>
      </c>
      <c r="B1166" s="53" t="s">
        <v>4153</v>
      </c>
    </row>
    <row r="1167" spans="1:2" x14ac:dyDescent="0.25">
      <c r="A1167" s="5" t="s">
        <v>4156</v>
      </c>
      <c r="B1167" s="53" t="s">
        <v>4181</v>
      </c>
    </row>
    <row r="1168" spans="1:2" x14ac:dyDescent="0.25">
      <c r="A1168" s="5" t="s">
        <v>4159</v>
      </c>
      <c r="B1168" s="53" t="s">
        <v>4160</v>
      </c>
    </row>
    <row r="1169" spans="1:2" x14ac:dyDescent="0.25">
      <c r="A1169" s="5" t="s">
        <v>4163</v>
      </c>
      <c r="B1169" s="53" t="s">
        <v>4164</v>
      </c>
    </row>
    <row r="1170" spans="1:2" x14ac:dyDescent="0.25">
      <c r="A1170" s="5" t="s">
        <v>850</v>
      </c>
      <c r="B1170" s="53" t="s">
        <v>851</v>
      </c>
    </row>
    <row r="1171" spans="1:2" x14ac:dyDescent="0.25">
      <c r="A1171" s="5" t="s">
        <v>852</v>
      </c>
      <c r="B1171" s="53" t="s">
        <v>976</v>
      </c>
    </row>
    <row r="1172" spans="1:2" x14ac:dyDescent="0.25">
      <c r="A1172" s="5" t="s">
        <v>3585</v>
      </c>
      <c r="B1172" s="53" t="s">
        <v>3636</v>
      </c>
    </row>
    <row r="1173" spans="1:2" x14ac:dyDescent="0.25">
      <c r="A1173" s="5" t="s">
        <v>853</v>
      </c>
      <c r="B1173" s="53" t="s">
        <v>854</v>
      </c>
    </row>
    <row r="1174" spans="1:2" x14ac:dyDescent="0.25">
      <c r="A1174" s="5" t="s">
        <v>3586</v>
      </c>
      <c r="B1174" s="53" t="s">
        <v>3637</v>
      </c>
    </row>
    <row r="1175" spans="1:2" x14ac:dyDescent="0.25">
      <c r="A1175" s="5" t="s">
        <v>4167</v>
      </c>
      <c r="B1175" s="53" t="s">
        <v>4168</v>
      </c>
    </row>
    <row r="1176" spans="1:2" x14ac:dyDescent="0.25">
      <c r="A1176" s="5" t="s">
        <v>855</v>
      </c>
      <c r="B1176" s="53" t="s">
        <v>856</v>
      </c>
    </row>
    <row r="1177" spans="1:2" x14ac:dyDescent="0.25">
      <c r="A1177" s="5" t="s">
        <v>857</v>
      </c>
      <c r="B1177" s="53" t="s">
        <v>858</v>
      </c>
    </row>
    <row r="1178" spans="1:2" x14ac:dyDescent="0.25">
      <c r="A1178" s="5" t="s">
        <v>859</v>
      </c>
      <c r="B1178" s="53" t="s">
        <v>977</v>
      </c>
    </row>
    <row r="1179" spans="1:2" x14ac:dyDescent="0.25">
      <c r="A1179" s="5" t="s">
        <v>860</v>
      </c>
      <c r="B1179" s="53" t="s">
        <v>861</v>
      </c>
    </row>
    <row r="1180" spans="1:2" x14ac:dyDescent="0.25">
      <c r="A1180" s="5" t="s">
        <v>3765</v>
      </c>
      <c r="B1180" s="53" t="s">
        <v>3766</v>
      </c>
    </row>
    <row r="1181" spans="1:2" x14ac:dyDescent="0.25">
      <c r="A1181" s="5" t="s">
        <v>3603</v>
      </c>
      <c r="B1181" s="53" t="s">
        <v>3613</v>
      </c>
    </row>
    <row r="1182" spans="1:2" x14ac:dyDescent="0.25">
      <c r="A1182" s="5" t="s">
        <v>3604</v>
      </c>
      <c r="B1182" s="53" t="s">
        <v>3614</v>
      </c>
    </row>
    <row r="1183" spans="1:2" x14ac:dyDescent="0.25">
      <c r="A1183" s="5" t="s">
        <v>862</v>
      </c>
      <c r="B1183" s="53" t="s">
        <v>863</v>
      </c>
    </row>
    <row r="1184" spans="1:2" x14ac:dyDescent="0.25">
      <c r="A1184" s="5" t="s">
        <v>864</v>
      </c>
      <c r="B1184" s="53" t="s">
        <v>865</v>
      </c>
    </row>
    <row r="1185" spans="1:2" x14ac:dyDescent="0.25">
      <c r="A1185" s="5" t="s">
        <v>3605</v>
      </c>
      <c r="B1185" s="53" t="s">
        <v>3615</v>
      </c>
    </row>
    <row r="1186" spans="1:2" x14ac:dyDescent="0.25">
      <c r="A1186" s="5" t="s">
        <v>3606</v>
      </c>
      <c r="B1186" s="53" t="s">
        <v>3616</v>
      </c>
    </row>
    <row r="1187" spans="1:2" x14ac:dyDescent="0.25">
      <c r="A1187" s="5" t="s">
        <v>3617</v>
      </c>
      <c r="B1187" s="53" t="s">
        <v>3618</v>
      </c>
    </row>
    <row r="1188" spans="1:2" x14ac:dyDescent="0.25">
      <c r="A1188" s="5" t="s">
        <v>4169</v>
      </c>
      <c r="B1188" s="53" t="s">
        <v>4170</v>
      </c>
    </row>
    <row r="1189" spans="1:2" x14ac:dyDescent="0.25">
      <c r="A1189" s="5" t="s">
        <v>866</v>
      </c>
      <c r="B1189" s="53" t="s">
        <v>867</v>
      </c>
    </row>
    <row r="1190" spans="1:2" x14ac:dyDescent="0.25">
      <c r="A1190" s="5" t="s">
        <v>3607</v>
      </c>
      <c r="B1190" s="53" t="s">
        <v>3619</v>
      </c>
    </row>
    <row r="1191" spans="1:2" x14ac:dyDescent="0.25">
      <c r="A1191" s="5" t="s">
        <v>3608</v>
      </c>
      <c r="B1191" s="53" t="s">
        <v>3620</v>
      </c>
    </row>
    <row r="1192" spans="1:2" x14ac:dyDescent="0.25">
      <c r="A1192" s="5" t="s">
        <v>3609</v>
      </c>
      <c r="B1192" s="53" t="s">
        <v>3621</v>
      </c>
    </row>
    <row r="1193" spans="1:2" x14ac:dyDescent="0.25">
      <c r="A1193" s="5" t="s">
        <v>4173</v>
      </c>
      <c r="B1193" s="53" t="s">
        <v>4174</v>
      </c>
    </row>
    <row r="1194" spans="1:2" x14ac:dyDescent="0.25">
      <c r="A1194" s="5" t="s">
        <v>868</v>
      </c>
      <c r="B1194" s="53" t="s">
        <v>869</v>
      </c>
    </row>
    <row r="1195" spans="1:2" x14ac:dyDescent="0.25">
      <c r="A1195" s="5" t="s">
        <v>870</v>
      </c>
      <c r="B1195" s="53" t="s">
        <v>4691</v>
      </c>
    </row>
    <row r="1196" spans="1:2" x14ac:dyDescent="0.25">
      <c r="A1196" s="5" t="s">
        <v>871</v>
      </c>
      <c r="B1196" s="53" t="s">
        <v>872</v>
      </c>
    </row>
    <row r="1197" spans="1:2" x14ac:dyDescent="0.25">
      <c r="A1197" s="5" t="s">
        <v>873</v>
      </c>
      <c r="B1197" s="53" t="s">
        <v>874</v>
      </c>
    </row>
    <row r="1198" spans="1:2" x14ac:dyDescent="0.25">
      <c r="A1198" s="5" t="s">
        <v>3610</v>
      </c>
      <c r="B1198" s="53" t="s">
        <v>3622</v>
      </c>
    </row>
    <row r="1199" spans="1:2" x14ac:dyDescent="0.25">
      <c r="A1199" s="5" t="s">
        <v>875</v>
      </c>
      <c r="B1199" s="53" t="s">
        <v>905</v>
      </c>
    </row>
    <row r="1200" spans="1:2" x14ac:dyDescent="0.25">
      <c r="A1200" s="5" t="s">
        <v>1093</v>
      </c>
      <c r="B1200" s="53" t="s">
        <v>4693</v>
      </c>
    </row>
    <row r="1201" spans="1:2" x14ac:dyDescent="0.25">
      <c r="A1201" s="5" t="s">
        <v>3611</v>
      </c>
      <c r="B1201" s="53" t="s">
        <v>3623</v>
      </c>
    </row>
    <row r="1202" spans="1:2" x14ac:dyDescent="0.25">
      <c r="A1202" s="5" t="s">
        <v>3612</v>
      </c>
      <c r="B1202" s="53" t="s">
        <v>3624</v>
      </c>
    </row>
    <row r="1203" spans="1:2" x14ac:dyDescent="0.25">
      <c r="A1203" s="5" t="s">
        <v>3756</v>
      </c>
      <c r="B1203" s="53" t="s">
        <v>3756</v>
      </c>
    </row>
    <row r="1204" spans="1:2" x14ac:dyDescent="0.25">
      <c r="A1204" s="5" t="s">
        <v>4177</v>
      </c>
      <c r="B1204" s="53" t="s">
        <v>4178</v>
      </c>
    </row>
    <row r="1205" spans="1:2" x14ac:dyDescent="0.25">
      <c r="A1205" s="5" t="s">
        <v>4644</v>
      </c>
      <c r="B1205" s="53" t="s">
        <v>4655</v>
      </c>
    </row>
    <row r="1206" spans="1:2" x14ac:dyDescent="0.25">
      <c r="A1206" s="5" t="s">
        <v>4645</v>
      </c>
      <c r="B1206" s="53" t="s">
        <v>4656</v>
      </c>
    </row>
    <row r="1207" spans="1:2" x14ac:dyDescent="0.25">
      <c r="A1207" s="5" t="s">
        <v>4646</v>
      </c>
      <c r="B1207" s="53" t="s">
        <v>4657</v>
      </c>
    </row>
    <row r="1208" spans="1:2" x14ac:dyDescent="0.25">
      <c r="A1208" s="5" t="s">
        <v>4647</v>
      </c>
      <c r="B1208" s="53" t="s">
        <v>4658</v>
      </c>
    </row>
    <row r="1209" spans="1:2" x14ac:dyDescent="0.25">
      <c r="A1209" s="5" t="s">
        <v>1094</v>
      </c>
      <c r="B1209" s="53" t="s">
        <v>1095</v>
      </c>
    </row>
    <row r="1210" spans="1:2" x14ac:dyDescent="0.25">
      <c r="A1210" s="5" t="s">
        <v>4185</v>
      </c>
      <c r="B1210" s="53" t="s">
        <v>1096</v>
      </c>
    </row>
    <row r="1211" spans="1:2" x14ac:dyDescent="0.25">
      <c r="A1211" s="5" t="s">
        <v>4186</v>
      </c>
      <c r="B1211" s="53" t="s">
        <v>3625</v>
      </c>
    </row>
    <row r="1212" spans="1:2" x14ac:dyDescent="0.25">
      <c r="A1212" s="5" t="s">
        <v>4187</v>
      </c>
      <c r="B1212" s="53" t="s">
        <v>1097</v>
      </c>
    </row>
    <row r="1213" spans="1:2" x14ac:dyDescent="0.25">
      <c r="A1213" s="5" t="s">
        <v>4648</v>
      </c>
      <c r="B1213" s="53" t="s">
        <v>4659</v>
      </c>
    </row>
    <row r="1214" spans="1:2" x14ac:dyDescent="0.25">
      <c r="A1214" s="5" t="s">
        <v>4649</v>
      </c>
      <c r="B1214" s="53" t="s">
        <v>4660</v>
      </c>
    </row>
    <row r="1215" spans="1:2" x14ac:dyDescent="0.25">
      <c r="A1215" s="5" t="s">
        <v>1098</v>
      </c>
      <c r="B1215" s="53" t="s">
        <v>1099</v>
      </c>
    </row>
    <row r="1216" spans="1:2" x14ac:dyDescent="0.25">
      <c r="A1216" s="5" t="s">
        <v>876</v>
      </c>
      <c r="B1216" s="53" t="s">
        <v>877</v>
      </c>
    </row>
    <row r="1217" spans="1:2" x14ac:dyDescent="0.25">
      <c r="A1217" s="46" t="s">
        <v>4650</v>
      </c>
      <c r="B1217" s="53" t="s">
        <v>4661</v>
      </c>
    </row>
    <row r="1218" spans="1:2" x14ac:dyDescent="0.25">
      <c r="A1218" s="46" t="s">
        <v>4651</v>
      </c>
      <c r="B1218" s="53" t="s">
        <v>4662</v>
      </c>
    </row>
    <row r="1219" spans="1:2" x14ac:dyDescent="0.25">
      <c r="A1219" s="46" t="s">
        <v>4652</v>
      </c>
      <c r="B1219" s="53" t="s">
        <v>4663</v>
      </c>
    </row>
    <row r="1220" spans="1:2" x14ac:dyDescent="0.25">
      <c r="A1220" s="5" t="s">
        <v>4653</v>
      </c>
      <c r="B1220" s="53" t="s">
        <v>4664</v>
      </c>
    </row>
    <row r="1221" spans="1:2" x14ac:dyDescent="0.25">
      <c r="A1221" s="5" t="s">
        <v>4654</v>
      </c>
      <c r="B1221" s="53" t="s">
        <v>4665</v>
      </c>
    </row>
    <row r="1222" spans="1:2" x14ac:dyDescent="0.25">
      <c r="A1222" s="5" t="s">
        <v>878</v>
      </c>
      <c r="B1222" s="53" t="s">
        <v>978</v>
      </c>
    </row>
    <row r="1223" spans="1:2" x14ac:dyDescent="0.25">
      <c r="A1223" s="5" t="s">
        <v>879</v>
      </c>
      <c r="B1223" s="53" t="s">
        <v>906</v>
      </c>
    </row>
    <row r="1224" spans="1:2" x14ac:dyDescent="0.25">
      <c r="A1224" s="5" t="s">
        <v>3761</v>
      </c>
      <c r="B1224" s="53" t="s">
        <v>3762</v>
      </c>
    </row>
    <row r="1225" spans="1:2" x14ac:dyDescent="0.25">
      <c r="A1225" s="5" t="s">
        <v>880</v>
      </c>
      <c r="B1225" s="53" t="s">
        <v>881</v>
      </c>
    </row>
    <row r="1226" spans="1:2" x14ac:dyDescent="0.25">
      <c r="B1226" s="53"/>
    </row>
    <row r="1227" spans="1:2" x14ac:dyDescent="0.25">
      <c r="B1227" s="53"/>
    </row>
    <row r="1228" spans="1:2" x14ac:dyDescent="0.25">
      <c r="B1228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activeCell="D127" sqref="D127"/>
    </sheetView>
  </sheetViews>
  <sheetFormatPr defaultRowHeight="15" x14ac:dyDescent="0.25"/>
  <cols>
    <col min="1" max="1" width="52.28515625" customWidth="1"/>
  </cols>
  <sheetData>
    <row r="1" spans="1:1" x14ac:dyDescent="0.25">
      <c r="A1" s="31" t="s">
        <v>1119</v>
      </c>
    </row>
    <row r="2" spans="1:1" x14ac:dyDescent="0.25">
      <c r="A2" s="33" t="s">
        <v>1210</v>
      </c>
    </row>
    <row r="3" spans="1:1" x14ac:dyDescent="0.25">
      <c r="A3" s="33" t="s">
        <v>1150</v>
      </c>
    </row>
    <row r="4" spans="1:1" x14ac:dyDescent="0.25">
      <c r="A4" s="33" t="s">
        <v>1246</v>
      </c>
    </row>
    <row r="5" spans="1:1" x14ac:dyDescent="0.25">
      <c r="A5" s="32" t="s">
        <v>1120</v>
      </c>
    </row>
    <row r="6" spans="1:1" x14ac:dyDescent="0.25">
      <c r="A6" s="33" t="s">
        <v>1183</v>
      </c>
    </row>
    <row r="7" spans="1:1" x14ac:dyDescent="0.25">
      <c r="A7" s="33" t="s">
        <v>1249</v>
      </c>
    </row>
    <row r="8" spans="1:1" x14ac:dyDescent="0.25">
      <c r="A8" s="33" t="s">
        <v>1226</v>
      </c>
    </row>
    <row r="9" spans="1:1" x14ac:dyDescent="0.25">
      <c r="A9" s="33" t="s">
        <v>1193</v>
      </c>
    </row>
    <row r="10" spans="1:1" x14ac:dyDescent="0.25">
      <c r="A10" s="33" t="s">
        <v>1213</v>
      </c>
    </row>
    <row r="11" spans="1:1" x14ac:dyDescent="0.25">
      <c r="A11" s="33" t="s">
        <v>1168</v>
      </c>
    </row>
    <row r="12" spans="1:1" x14ac:dyDescent="0.25">
      <c r="A12" s="33" t="s">
        <v>1186</v>
      </c>
    </row>
    <row r="13" spans="1:1" x14ac:dyDescent="0.25">
      <c r="A13" s="33" t="s">
        <v>1256</v>
      </c>
    </row>
    <row r="14" spans="1:1" x14ac:dyDescent="0.25">
      <c r="A14" s="33" t="s">
        <v>1219</v>
      </c>
    </row>
    <row r="15" spans="1:1" x14ac:dyDescent="0.25">
      <c r="A15" s="33" t="s">
        <v>1204</v>
      </c>
    </row>
    <row r="16" spans="1:1" x14ac:dyDescent="0.25">
      <c r="A16" s="33" t="s">
        <v>1216</v>
      </c>
    </row>
    <row r="17" spans="1:1" x14ac:dyDescent="0.25">
      <c r="A17" s="33" t="s">
        <v>1197</v>
      </c>
    </row>
    <row r="18" spans="1:1" x14ac:dyDescent="0.25">
      <c r="A18" s="33" t="s">
        <v>1198</v>
      </c>
    </row>
    <row r="19" spans="1:1" x14ac:dyDescent="0.25">
      <c r="A19" s="33" t="s">
        <v>1258</v>
      </c>
    </row>
    <row r="20" spans="1:1" x14ac:dyDescent="0.25">
      <c r="A20" s="34" t="s">
        <v>1227</v>
      </c>
    </row>
    <row r="21" spans="1:1" x14ac:dyDescent="0.25">
      <c r="A21" s="33" t="s">
        <v>1254</v>
      </c>
    </row>
    <row r="22" spans="1:1" x14ac:dyDescent="0.25">
      <c r="A22" s="33" t="s">
        <v>1195</v>
      </c>
    </row>
    <row r="23" spans="1:1" x14ac:dyDescent="0.25">
      <c r="A23" s="33" t="s">
        <v>1221</v>
      </c>
    </row>
    <row r="24" spans="1:1" x14ac:dyDescent="0.25">
      <c r="A24" s="33" t="s">
        <v>1224</v>
      </c>
    </row>
    <row r="25" spans="1:1" x14ac:dyDescent="0.25">
      <c r="A25" s="33" t="s">
        <v>1228</v>
      </c>
    </row>
    <row r="26" spans="1:1" x14ac:dyDescent="0.25">
      <c r="A26" s="33" t="s">
        <v>1248</v>
      </c>
    </row>
    <row r="27" spans="1:1" x14ac:dyDescent="0.25">
      <c r="A27" s="33" t="s">
        <v>1151</v>
      </c>
    </row>
    <row r="28" spans="1:1" x14ac:dyDescent="0.25">
      <c r="A28" s="33" t="s">
        <v>1194</v>
      </c>
    </row>
    <row r="29" spans="1:1" x14ac:dyDescent="0.25">
      <c r="A29" s="33" t="s">
        <v>1177</v>
      </c>
    </row>
    <row r="30" spans="1:1" x14ac:dyDescent="0.25">
      <c r="A30" s="32" t="s">
        <v>1121</v>
      </c>
    </row>
    <row r="31" spans="1:1" x14ac:dyDescent="0.25">
      <c r="A31" s="33" t="s">
        <v>1261</v>
      </c>
    </row>
    <row r="32" spans="1:1" x14ac:dyDescent="0.25">
      <c r="A32" s="33" t="s">
        <v>1178</v>
      </c>
    </row>
    <row r="33" spans="1:1" x14ac:dyDescent="0.25">
      <c r="A33" s="33" t="s">
        <v>1196</v>
      </c>
    </row>
    <row r="34" spans="1:1" x14ac:dyDescent="0.25">
      <c r="A34" s="33" t="s">
        <v>1223</v>
      </c>
    </row>
    <row r="35" spans="1:1" x14ac:dyDescent="0.25">
      <c r="A35" s="33" t="s">
        <v>1229</v>
      </c>
    </row>
    <row r="36" spans="1:1" x14ac:dyDescent="0.25">
      <c r="A36" s="33" t="s">
        <v>1165</v>
      </c>
    </row>
    <row r="37" spans="1:1" x14ac:dyDescent="0.25">
      <c r="A37" s="33" t="s">
        <v>1184</v>
      </c>
    </row>
    <row r="38" spans="1:1" x14ac:dyDescent="0.25">
      <c r="A38" s="33" t="s">
        <v>1262</v>
      </c>
    </row>
    <row r="39" spans="1:1" x14ac:dyDescent="0.25">
      <c r="A39" s="33" t="s">
        <v>1140</v>
      </c>
    </row>
    <row r="40" spans="1:1" x14ac:dyDescent="0.25">
      <c r="A40" s="33" t="s">
        <v>1179</v>
      </c>
    </row>
    <row r="41" spans="1:1" x14ac:dyDescent="0.25">
      <c r="A41" s="33" t="s">
        <v>1152</v>
      </c>
    </row>
    <row r="42" spans="1:1" x14ac:dyDescent="0.25">
      <c r="A42" s="34" t="s">
        <v>1231</v>
      </c>
    </row>
    <row r="43" spans="1:1" x14ac:dyDescent="0.25">
      <c r="A43" s="33" t="s">
        <v>1141</v>
      </c>
    </row>
    <row r="44" spans="1:1" x14ac:dyDescent="0.25">
      <c r="A44" s="33" t="s">
        <v>1260</v>
      </c>
    </row>
    <row r="45" spans="1:1" x14ac:dyDescent="0.25">
      <c r="A45" s="33" t="s">
        <v>1142</v>
      </c>
    </row>
    <row r="46" spans="1:1" x14ac:dyDescent="0.25">
      <c r="A46" s="33" t="s">
        <v>1243</v>
      </c>
    </row>
    <row r="47" spans="1:1" x14ac:dyDescent="0.25">
      <c r="A47" s="33" t="s">
        <v>1215</v>
      </c>
    </row>
    <row r="48" spans="1:1" x14ac:dyDescent="0.25">
      <c r="A48" s="33" t="s">
        <v>1166</v>
      </c>
    </row>
    <row r="49" spans="1:1" x14ac:dyDescent="0.25">
      <c r="A49" s="33" t="s">
        <v>1208</v>
      </c>
    </row>
    <row r="50" spans="1:1" x14ac:dyDescent="0.25">
      <c r="A50" s="33" t="s">
        <v>1232</v>
      </c>
    </row>
    <row r="51" spans="1:1" x14ac:dyDescent="0.25">
      <c r="A51" s="33" t="s">
        <v>1143</v>
      </c>
    </row>
    <row r="52" spans="1:1" x14ac:dyDescent="0.25">
      <c r="A52" s="33" t="s">
        <v>1167</v>
      </c>
    </row>
    <row r="53" spans="1:1" x14ac:dyDescent="0.25">
      <c r="A53" s="33" t="s">
        <v>1257</v>
      </c>
    </row>
    <row r="54" spans="1:1" x14ac:dyDescent="0.25">
      <c r="A54" s="33" t="s">
        <v>1225</v>
      </c>
    </row>
    <row r="55" spans="1:1" x14ac:dyDescent="0.25">
      <c r="A55" t="s">
        <v>1269</v>
      </c>
    </row>
    <row r="56" spans="1:1" x14ac:dyDescent="0.25">
      <c r="A56" s="33" t="s">
        <v>1124</v>
      </c>
    </row>
    <row r="57" spans="1:1" x14ac:dyDescent="0.25">
      <c r="A57" s="33" t="s">
        <v>1130</v>
      </c>
    </row>
    <row r="58" spans="1:1" x14ac:dyDescent="0.25">
      <c r="A58" s="33" t="s">
        <v>1250</v>
      </c>
    </row>
    <row r="59" spans="1:1" x14ac:dyDescent="0.25">
      <c r="A59" s="33" t="s">
        <v>1123</v>
      </c>
    </row>
    <row r="60" spans="1:1" x14ac:dyDescent="0.25">
      <c r="A60" s="33" t="s">
        <v>1135</v>
      </c>
    </row>
    <row r="61" spans="1:1" x14ac:dyDescent="0.25">
      <c r="A61" s="33" t="s">
        <v>1214</v>
      </c>
    </row>
    <row r="62" spans="1:1" x14ac:dyDescent="0.25">
      <c r="A62" s="33" t="s">
        <v>1156</v>
      </c>
    </row>
    <row r="63" spans="1:1" x14ac:dyDescent="0.25">
      <c r="A63" s="33" t="s">
        <v>1169</v>
      </c>
    </row>
    <row r="64" spans="1:1" x14ac:dyDescent="0.25">
      <c r="A64" s="33" t="s">
        <v>1272</v>
      </c>
    </row>
    <row r="65" spans="1:1" x14ac:dyDescent="0.25">
      <c r="A65" s="33" t="s">
        <v>1153</v>
      </c>
    </row>
    <row r="66" spans="1:1" x14ac:dyDescent="0.25">
      <c r="A66" s="33" t="s">
        <v>1154</v>
      </c>
    </row>
    <row r="67" spans="1:1" x14ac:dyDescent="0.25">
      <c r="A67" s="33" t="s">
        <v>1125</v>
      </c>
    </row>
    <row r="68" spans="1:1" x14ac:dyDescent="0.25">
      <c r="A68" s="33" t="s">
        <v>1217</v>
      </c>
    </row>
    <row r="69" spans="1:1" x14ac:dyDescent="0.25">
      <c r="A69" s="33" t="s">
        <v>1220</v>
      </c>
    </row>
    <row r="70" spans="1:1" x14ac:dyDescent="0.25">
      <c r="A70" s="33" t="s">
        <v>1218</v>
      </c>
    </row>
    <row r="71" spans="1:1" x14ac:dyDescent="0.25">
      <c r="A71" s="33" t="s">
        <v>1126</v>
      </c>
    </row>
    <row r="72" spans="1:1" x14ac:dyDescent="0.25">
      <c r="A72" s="33" t="s">
        <v>1127</v>
      </c>
    </row>
    <row r="73" spans="1:1" x14ac:dyDescent="0.25">
      <c r="A73" s="33" t="s">
        <v>1207</v>
      </c>
    </row>
    <row r="74" spans="1:1" x14ac:dyDescent="0.25">
      <c r="A74" s="33" t="s">
        <v>1199</v>
      </c>
    </row>
    <row r="75" spans="1:1" x14ac:dyDescent="0.25">
      <c r="A75" s="33" t="s">
        <v>1144</v>
      </c>
    </row>
    <row r="76" spans="1:1" x14ac:dyDescent="0.25">
      <c r="A76" s="33" t="s">
        <v>1122</v>
      </c>
    </row>
    <row r="77" spans="1:1" x14ac:dyDescent="0.25">
      <c r="A77" s="33" t="s">
        <v>1233</v>
      </c>
    </row>
    <row r="78" spans="1:1" x14ac:dyDescent="0.25">
      <c r="A78" s="35" t="s">
        <v>1263</v>
      </c>
    </row>
    <row r="79" spans="1:1" x14ac:dyDescent="0.25">
      <c r="A79" s="33" t="s">
        <v>1128</v>
      </c>
    </row>
    <row r="80" spans="1:1" x14ac:dyDescent="0.25">
      <c r="A80" s="32" t="s">
        <v>1264</v>
      </c>
    </row>
    <row r="81" spans="1:1" x14ac:dyDescent="0.25">
      <c r="A81" s="33" t="s">
        <v>1170</v>
      </c>
    </row>
    <row r="82" spans="1:1" x14ac:dyDescent="0.25">
      <c r="A82" s="33" t="s">
        <v>1129</v>
      </c>
    </row>
    <row r="83" spans="1:1" x14ac:dyDescent="0.25">
      <c r="A83" s="33" t="s">
        <v>1247</v>
      </c>
    </row>
    <row r="84" spans="1:1" x14ac:dyDescent="0.25">
      <c r="A84" s="33" t="s">
        <v>1245</v>
      </c>
    </row>
    <row r="85" spans="1:1" x14ac:dyDescent="0.25">
      <c r="A85" t="s">
        <v>1267</v>
      </c>
    </row>
    <row r="86" spans="1:1" x14ac:dyDescent="0.25">
      <c r="A86" s="33" t="s">
        <v>1234</v>
      </c>
    </row>
    <row r="87" spans="1:1" x14ac:dyDescent="0.25">
      <c r="A87" s="33" t="s">
        <v>1235</v>
      </c>
    </row>
    <row r="88" spans="1:1" x14ac:dyDescent="0.25">
      <c r="A88" t="s">
        <v>1270</v>
      </c>
    </row>
    <row r="89" spans="1:1" x14ac:dyDescent="0.25">
      <c r="A89" s="33" t="s">
        <v>1155</v>
      </c>
    </row>
    <row r="90" spans="1:1" x14ac:dyDescent="0.25">
      <c r="A90" s="33" t="s">
        <v>1251</v>
      </c>
    </row>
    <row r="91" spans="1:1" x14ac:dyDescent="0.25">
      <c r="A91" s="33" t="s">
        <v>1222</v>
      </c>
    </row>
    <row r="92" spans="1:1" x14ac:dyDescent="0.25">
      <c r="A92" s="33" t="s">
        <v>1145</v>
      </c>
    </row>
    <row r="93" spans="1:1" x14ac:dyDescent="0.25">
      <c r="A93" s="33" t="s">
        <v>1146</v>
      </c>
    </row>
    <row r="94" spans="1:1" x14ac:dyDescent="0.25">
      <c r="A94" s="33" t="s">
        <v>1131</v>
      </c>
    </row>
    <row r="95" spans="1:1" x14ac:dyDescent="0.25">
      <c r="A95" s="33" t="s">
        <v>1174</v>
      </c>
    </row>
    <row r="96" spans="1:1" x14ac:dyDescent="0.25">
      <c r="A96" s="33" t="s">
        <v>1180</v>
      </c>
    </row>
    <row r="97" spans="1:1" x14ac:dyDescent="0.25">
      <c r="A97" s="33" t="s">
        <v>1189</v>
      </c>
    </row>
    <row r="98" spans="1:1" x14ac:dyDescent="0.25">
      <c r="A98" s="33" t="s">
        <v>1271</v>
      </c>
    </row>
    <row r="99" spans="1:1" x14ac:dyDescent="0.25">
      <c r="A99" s="33" t="s">
        <v>1132</v>
      </c>
    </row>
    <row r="100" spans="1:1" x14ac:dyDescent="0.25">
      <c r="A100" s="33" t="s">
        <v>1190</v>
      </c>
    </row>
    <row r="101" spans="1:1" x14ac:dyDescent="0.25">
      <c r="A101" s="33" t="s">
        <v>1255</v>
      </c>
    </row>
    <row r="102" spans="1:1" x14ac:dyDescent="0.25">
      <c r="A102" s="33" t="s">
        <v>1157</v>
      </c>
    </row>
    <row r="103" spans="1:1" x14ac:dyDescent="0.25">
      <c r="A103" s="33" t="s">
        <v>1212</v>
      </c>
    </row>
    <row r="104" spans="1:1" x14ac:dyDescent="0.25">
      <c r="A104" s="33" t="s">
        <v>1273</v>
      </c>
    </row>
    <row r="105" spans="1:1" x14ac:dyDescent="0.25">
      <c r="A105" s="33" t="s">
        <v>1158</v>
      </c>
    </row>
    <row r="106" spans="1:1" x14ac:dyDescent="0.25">
      <c r="A106" s="33" t="s">
        <v>1181</v>
      </c>
    </row>
    <row r="107" spans="1:1" x14ac:dyDescent="0.25">
      <c r="A107" s="33" t="s">
        <v>1236</v>
      </c>
    </row>
    <row r="108" spans="1:1" x14ac:dyDescent="0.25">
      <c r="A108" s="33" t="s">
        <v>1237</v>
      </c>
    </row>
    <row r="109" spans="1:1" x14ac:dyDescent="0.25">
      <c r="A109" s="33" t="s">
        <v>1238</v>
      </c>
    </row>
    <row r="110" spans="1:1" x14ac:dyDescent="0.25">
      <c r="A110" s="33" t="s">
        <v>1239</v>
      </c>
    </row>
    <row r="111" spans="1:1" x14ac:dyDescent="0.25">
      <c r="A111" s="33" t="s">
        <v>1206</v>
      </c>
    </row>
    <row r="112" spans="1:1" x14ac:dyDescent="0.25">
      <c r="A112" s="33" t="s">
        <v>1162</v>
      </c>
    </row>
    <row r="113" spans="1:1" x14ac:dyDescent="0.25">
      <c r="A113" s="33" t="s">
        <v>1240</v>
      </c>
    </row>
    <row r="114" spans="1:1" x14ac:dyDescent="0.25">
      <c r="A114" s="33" t="s">
        <v>1241</v>
      </c>
    </row>
    <row r="115" spans="1:1" x14ac:dyDescent="0.25">
      <c r="A115" s="33" t="s">
        <v>1191</v>
      </c>
    </row>
    <row r="116" spans="1:1" x14ac:dyDescent="0.25">
      <c r="A116" s="33" t="s">
        <v>1147</v>
      </c>
    </row>
    <row r="117" spans="1:1" x14ac:dyDescent="0.25">
      <c r="A117" s="33" t="s">
        <v>1148</v>
      </c>
    </row>
    <row r="118" spans="1:1" x14ac:dyDescent="0.25">
      <c r="A118" s="32" t="s">
        <v>1265</v>
      </c>
    </row>
    <row r="119" spans="1:1" x14ac:dyDescent="0.25">
      <c r="A119" s="33" t="s">
        <v>1187</v>
      </c>
    </row>
    <row r="120" spans="1:1" x14ac:dyDescent="0.25">
      <c r="A120" s="33" t="s">
        <v>1171</v>
      </c>
    </row>
    <row r="121" spans="1:1" x14ac:dyDescent="0.25">
      <c r="A121" s="33" t="s">
        <v>1163</v>
      </c>
    </row>
    <row r="122" spans="1:1" x14ac:dyDescent="0.25">
      <c r="A122" s="33" t="s">
        <v>1161</v>
      </c>
    </row>
    <row r="123" spans="1:1" x14ac:dyDescent="0.25">
      <c r="A123" s="33" t="s">
        <v>1133</v>
      </c>
    </row>
    <row r="124" spans="1:1" x14ac:dyDescent="0.25">
      <c r="A124" s="33" t="s">
        <v>1200</v>
      </c>
    </row>
    <row r="125" spans="1:1" x14ac:dyDescent="0.25">
      <c r="A125" s="33" t="s">
        <v>1164</v>
      </c>
    </row>
    <row r="126" spans="1:1" x14ac:dyDescent="0.25">
      <c r="A126" s="33" t="s">
        <v>1201</v>
      </c>
    </row>
    <row r="127" spans="1:1" x14ac:dyDescent="0.25">
      <c r="A127" s="33" t="s">
        <v>1134</v>
      </c>
    </row>
    <row r="128" spans="1:1" x14ac:dyDescent="0.25">
      <c r="A128" s="33" t="s">
        <v>1149</v>
      </c>
    </row>
    <row r="129" spans="1:1" x14ac:dyDescent="0.25">
      <c r="A129" s="33" t="s">
        <v>1202</v>
      </c>
    </row>
    <row r="130" spans="1:1" x14ac:dyDescent="0.25">
      <c r="A130" s="33" t="s">
        <v>1242</v>
      </c>
    </row>
    <row r="131" spans="1:1" x14ac:dyDescent="0.25">
      <c r="A131" s="33" t="s">
        <v>1182</v>
      </c>
    </row>
    <row r="132" spans="1:1" x14ac:dyDescent="0.25">
      <c r="A132" s="34" t="s">
        <v>1230</v>
      </c>
    </row>
    <row r="133" spans="1:1" x14ac:dyDescent="0.25">
      <c r="A133" s="33" t="s">
        <v>1244</v>
      </c>
    </row>
    <row r="134" spans="1:1" x14ac:dyDescent="0.25">
      <c r="A134" s="33" t="s">
        <v>1175</v>
      </c>
    </row>
    <row r="135" spans="1:1" x14ac:dyDescent="0.25">
      <c r="A135" s="33" t="s">
        <v>1211</v>
      </c>
    </row>
    <row r="136" spans="1:1" x14ac:dyDescent="0.25">
      <c r="A136" s="33" t="s">
        <v>1172</v>
      </c>
    </row>
    <row r="137" spans="1:1" x14ac:dyDescent="0.25">
      <c r="A137" s="33" t="s">
        <v>1209</v>
      </c>
    </row>
    <row r="138" spans="1:1" x14ac:dyDescent="0.25">
      <c r="A138" s="33" t="s">
        <v>1192</v>
      </c>
    </row>
    <row r="139" spans="1:1" x14ac:dyDescent="0.25">
      <c r="A139" s="33" t="s">
        <v>1205</v>
      </c>
    </row>
    <row r="140" spans="1:1" x14ac:dyDescent="0.25">
      <c r="A140" s="33" t="s">
        <v>1173</v>
      </c>
    </row>
    <row r="141" spans="1:1" x14ac:dyDescent="0.25">
      <c r="A141" s="33" t="s">
        <v>1159</v>
      </c>
    </row>
    <row r="142" spans="1:1" x14ac:dyDescent="0.25">
      <c r="A142" s="33" t="s">
        <v>1252</v>
      </c>
    </row>
    <row r="143" spans="1:1" x14ac:dyDescent="0.25">
      <c r="A143" s="33" t="s">
        <v>1160</v>
      </c>
    </row>
    <row r="144" spans="1:1" x14ac:dyDescent="0.25">
      <c r="A144" s="33" t="s">
        <v>1188</v>
      </c>
    </row>
    <row r="145" spans="1:1" x14ac:dyDescent="0.25">
      <c r="A145" s="33" t="s">
        <v>1253</v>
      </c>
    </row>
    <row r="146" spans="1:1" x14ac:dyDescent="0.25">
      <c r="A146" s="32" t="s">
        <v>1266</v>
      </c>
    </row>
    <row r="147" spans="1:1" x14ac:dyDescent="0.25">
      <c r="A147" s="33" t="s">
        <v>1136</v>
      </c>
    </row>
    <row r="148" spans="1:1" x14ac:dyDescent="0.25">
      <c r="A148" s="33" t="s">
        <v>1203</v>
      </c>
    </row>
    <row r="149" spans="1:1" x14ac:dyDescent="0.25">
      <c r="A149" s="33" t="s">
        <v>1185</v>
      </c>
    </row>
    <row r="150" spans="1:1" x14ac:dyDescent="0.25">
      <c r="A150" s="33" t="s">
        <v>1139</v>
      </c>
    </row>
    <row r="151" spans="1:1" x14ac:dyDescent="0.25">
      <c r="A151" s="33" t="s">
        <v>1137</v>
      </c>
    </row>
    <row r="152" spans="1:1" x14ac:dyDescent="0.25">
      <c r="A152" s="33" t="s">
        <v>1176</v>
      </c>
    </row>
    <row r="153" spans="1:1" x14ac:dyDescent="0.25">
      <c r="A153" s="33" t="s">
        <v>1138</v>
      </c>
    </row>
    <row r="154" spans="1:1" x14ac:dyDescent="0.25">
      <c r="A154" s="33" t="s">
        <v>1259</v>
      </c>
    </row>
    <row r="155" spans="1:1" x14ac:dyDescent="0.25">
      <c r="A155" t="s">
        <v>1268</v>
      </c>
    </row>
  </sheetData>
  <sortState ref="A2:A155">
    <sortCondition ref="A2:A1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Topic tree CV</vt:lpstr>
      <vt:lpstr>Summary</vt:lpstr>
      <vt:lpstr>AEM version - version AEM</vt:lpstr>
      <vt:lpstr>Institutions CV</vt:lpstr>
      <vt:lpstr>'Topic tree CV'!Print_Titles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Pecarski, Natasha</cp:lastModifiedBy>
  <cp:lastPrinted>2016-10-07T03:55:31Z</cp:lastPrinted>
  <dcterms:created xsi:type="dcterms:W3CDTF">2016-10-07T02:47:41Z</dcterms:created>
  <dcterms:modified xsi:type="dcterms:W3CDTF">2017-11-21T15:28:31Z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4f7926d7-f157-4122-a1c1-44be2bf94532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